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artinahanzlova/OneDrive - In-duro s.r.o/In-duro ALL/Produkty/Formuláře/Dvířka/"/>
    </mc:Choice>
  </mc:AlternateContent>
  <xr:revisionPtr revIDLastSave="0" documentId="13_ncr:1_{19359A4B-3489-124D-A492-BDAD034D5D4F}" xr6:coauthVersionLast="47" xr6:coauthVersionMax="47" xr10:uidLastSave="{00000000-0000-0000-0000-000000000000}"/>
  <workbookProtection workbookAlgorithmName="SHA-512" workbookHashValue="69lS4jPUXdYUbiNFmKA403zL+Ni9VvRr2eR2KJo6HeeKngEu01hllDzz75CQgWA+xJirhuEPhokxBCsmooMX2g==" workbookSaltValue="jYNE8XZZflwESwZahSfc3w==" workbookSpinCount="100000" lockStructure="1"/>
  <bookViews>
    <workbookView xWindow="0" yWindow="500" windowWidth="28800" windowHeight="16520" xr2:uid="{F33988DC-AB5E-6E49-8D1D-321384B23A3D}"/>
  </bookViews>
  <sheets>
    <sheet name="ORDER" sheetId="1" r:id="rId1"/>
    <sheet name="Dekory" sheetId="2" state="hidden" r:id="rId2"/>
    <sheet name="Směr let" sheetId="4" state="hidden" r:id="rId3"/>
    <sheet name="Typ dvířka" sheetId="5" state="hidden" r:id="rId4"/>
    <sheet name="Zadní plochy" sheetId="6" state="hidden" r:id="rId5"/>
    <sheet name="Tvary dvířek" sheetId="8" state="hidden" r:id="rId6"/>
  </sheets>
  <definedNames>
    <definedName name="_xlnm.Print_Area" localSheetId="0">ORDER!$B$1:$K$51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" l="1"/>
  <c r="I48" i="1"/>
  <c r="I47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I45" i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3" i="2"/>
  <c r="M23" i="1"/>
  <c r="I44" i="1" l="1"/>
</calcChain>
</file>

<file path=xl/sharedStrings.xml><?xml version="1.0" encoding="utf-8"?>
<sst xmlns="http://schemas.openxmlformats.org/spreadsheetml/2006/main" count="437" uniqueCount="305">
  <si>
    <t>Výška</t>
  </si>
  <si>
    <t>Šířka</t>
  </si>
  <si>
    <t>Počet ks</t>
  </si>
  <si>
    <t>Poznámka</t>
  </si>
  <si>
    <t>plocha m2</t>
  </si>
  <si>
    <t>Plocha celkem</t>
  </si>
  <si>
    <t>m2</t>
  </si>
  <si>
    <t>Číslo</t>
  </si>
  <si>
    <t>Artwood dark</t>
  </si>
  <si>
    <t>Artwood light</t>
  </si>
  <si>
    <t>Dub patina</t>
  </si>
  <si>
    <t>Dub Raw</t>
  </si>
  <si>
    <t>Driftwood šedý</t>
  </si>
  <si>
    <t>Peltro</t>
  </si>
  <si>
    <t>Vanilka patina</t>
  </si>
  <si>
    <t>Název</t>
  </si>
  <si>
    <t>Bílá</t>
  </si>
  <si>
    <t>Bílá gravír</t>
  </si>
  <si>
    <t>Bílá hedvábná</t>
  </si>
  <si>
    <t>Bílá sněhová</t>
  </si>
  <si>
    <t>Bílá gold</t>
  </si>
  <si>
    <t>Vanilka</t>
  </si>
  <si>
    <t>Vanilka lesklá</t>
  </si>
  <si>
    <t>Bordo lesklé</t>
  </si>
  <si>
    <t>Stříbrná gravír</t>
  </si>
  <si>
    <t>Střibrná</t>
  </si>
  <si>
    <t>Jasmín lesklý</t>
  </si>
  <si>
    <t>Černá lesklá</t>
  </si>
  <si>
    <t>Dub antický</t>
  </si>
  <si>
    <t>Dub rustikal</t>
  </si>
  <si>
    <t>Dub windy</t>
  </si>
  <si>
    <t>Dub přírodní</t>
  </si>
  <si>
    <t>Ořech lesní</t>
  </si>
  <si>
    <t>Ořech Texas</t>
  </si>
  <si>
    <t>Olše</t>
  </si>
  <si>
    <t>Olše gravír</t>
  </si>
  <si>
    <t>Olše světlá</t>
  </si>
  <si>
    <t>Calvados Bučina</t>
  </si>
  <si>
    <t>Calvados světlý</t>
  </si>
  <si>
    <t>Calvados přírodní</t>
  </si>
  <si>
    <t>Jabloň tmavá</t>
  </si>
  <si>
    <t>Švestka tmavá</t>
  </si>
  <si>
    <t>Švestka světlá</t>
  </si>
  <si>
    <t>Wenge tmavé</t>
  </si>
  <si>
    <t>Wenge lesklé</t>
  </si>
  <si>
    <t>Wenge hnědé</t>
  </si>
  <si>
    <t>Staré dřevo</t>
  </si>
  <si>
    <t>Smrkovec patina</t>
  </si>
  <si>
    <t>Portuna černá</t>
  </si>
  <si>
    <t>Portuna bílá</t>
  </si>
  <si>
    <t>Melinga bílá</t>
  </si>
  <si>
    <t>Bílá pro GRACE</t>
  </si>
  <si>
    <t>Červená lesklá ZUZANA</t>
  </si>
  <si>
    <t>Stříbrná metalíza lesklá</t>
  </si>
  <si>
    <t>Kapučíno lesklé</t>
  </si>
  <si>
    <t>Černá metalíza lesklá</t>
  </si>
  <si>
    <t>Dub jantarový</t>
  </si>
  <si>
    <t>Antracit lesklý</t>
  </si>
  <si>
    <t>Modrá pastelová</t>
  </si>
  <si>
    <t>Jasmín</t>
  </si>
  <si>
    <t>Buk Bavaria</t>
  </si>
  <si>
    <t>Dub starý</t>
  </si>
  <si>
    <t>Dub Bardolino</t>
  </si>
  <si>
    <t>Bilá platinová supermat</t>
  </si>
  <si>
    <t>Hnědošedá supermat</t>
  </si>
  <si>
    <t>Lasturašedá supermat</t>
  </si>
  <si>
    <t>Brest bělený</t>
  </si>
  <si>
    <t>Bílá metalíza lesklá</t>
  </si>
  <si>
    <t>Dub lanýžový</t>
  </si>
  <si>
    <t>Zeleno šedá supermat</t>
  </si>
  <si>
    <t>Bílá kává lesklá</t>
  </si>
  <si>
    <t>Dub Nebraska přírodní</t>
  </si>
  <si>
    <t>Antracit metalíza lesklá</t>
  </si>
  <si>
    <t>Dub Bardolino hladký</t>
  </si>
  <si>
    <t>Bílá glazura</t>
  </si>
  <si>
    <t>Bilá patina</t>
  </si>
  <si>
    <t>Šedá lesklá</t>
  </si>
  <si>
    <t>Bílá lesklá LG</t>
  </si>
  <si>
    <t>Borovice Andersen</t>
  </si>
  <si>
    <t>Slonová kost lesklá</t>
  </si>
  <si>
    <t>Bílá hladká supermat</t>
  </si>
  <si>
    <t>Hnědošedá lesklá</t>
  </si>
  <si>
    <t>Bílá porcelán gravír</t>
  </si>
  <si>
    <t>Slonová kost gravír</t>
  </si>
  <si>
    <t>Lasturová gravír</t>
  </si>
  <si>
    <t>Kašmír gravír</t>
  </si>
  <si>
    <t>Kamenošedá gravír</t>
  </si>
  <si>
    <t>Světlešedá gravír</t>
  </si>
  <si>
    <t>Bílá supermat</t>
  </si>
  <si>
    <t>Magnolie hladká supermat</t>
  </si>
  <si>
    <t>Písková hladká supermat</t>
  </si>
  <si>
    <t>Zelená papraď</t>
  </si>
  <si>
    <t>Šedá hladká supermat</t>
  </si>
  <si>
    <t>Béžová</t>
  </si>
  <si>
    <t>Borovice Vidiecka</t>
  </si>
  <si>
    <t>Máslová</t>
  </si>
  <si>
    <t>Písková lesklá</t>
  </si>
  <si>
    <t>Kašmír lesk</t>
  </si>
  <si>
    <t>Světlešedá lesk</t>
  </si>
  <si>
    <t>Bříza Švédská</t>
  </si>
  <si>
    <t>Dub Hamilton</t>
  </si>
  <si>
    <t>Pino Vintage</t>
  </si>
  <si>
    <t>Pino Aurelio</t>
  </si>
  <si>
    <t>Dub Sanremo sand</t>
  </si>
  <si>
    <t>Dub Sanremo rustic</t>
  </si>
  <si>
    <t>Dub Satin</t>
  </si>
  <si>
    <t>Dub pískový</t>
  </si>
  <si>
    <t>Dub Vintage</t>
  </si>
  <si>
    <t>Fjord supermat</t>
  </si>
  <si>
    <t>Denim supermat</t>
  </si>
  <si>
    <t>Perleťová šedá supermat</t>
  </si>
  <si>
    <t>Onyx šedá supermat</t>
  </si>
  <si>
    <t>Bílošedá supermat</t>
  </si>
  <si>
    <t>Kaolin šedý supermat</t>
  </si>
  <si>
    <t>Malchitová supermat</t>
  </si>
  <si>
    <t>Dub Gold craft</t>
  </si>
  <si>
    <t>Grafitová gravír</t>
  </si>
  <si>
    <t>Bílá NEW</t>
  </si>
  <si>
    <t>Patina hnědá</t>
  </si>
  <si>
    <t>Patina zimní</t>
  </si>
  <si>
    <t>Černá perlička</t>
  </si>
  <si>
    <t>Javor Kanadský</t>
  </si>
  <si>
    <t xml:space="preserve">Dub Halifax přírodní </t>
  </si>
  <si>
    <t>Dub Halifax tabák</t>
  </si>
  <si>
    <t>Dub Halifax bílý</t>
  </si>
  <si>
    <t>Smetanová perlička</t>
  </si>
  <si>
    <t>Grafitová supermat</t>
  </si>
  <si>
    <t>Prachověšedá supermat</t>
  </si>
  <si>
    <t>Zelená pastelová</t>
  </si>
  <si>
    <t xml:space="preserve"> - </t>
  </si>
  <si>
    <t>Pomoc</t>
  </si>
  <si>
    <t>Komplet název</t>
  </si>
  <si>
    <t>Kód /  název dekoru</t>
  </si>
  <si>
    <t>Tvar dvířka</t>
  </si>
  <si>
    <t>Na šířku</t>
  </si>
  <si>
    <t>Na výšku</t>
  </si>
  <si>
    <t>Směr let</t>
  </si>
  <si>
    <t>Rám na sklo</t>
  </si>
  <si>
    <t>Dvířka</t>
  </si>
  <si>
    <t>Rám + 4. mřížka</t>
  </si>
  <si>
    <t>Rám + 6. mřížka</t>
  </si>
  <si>
    <t>Šuplík</t>
  </si>
  <si>
    <t>Typ dvířka</t>
  </si>
  <si>
    <t>Buk</t>
  </si>
  <si>
    <t>Černá</t>
  </si>
  <si>
    <t>Chamonix</t>
  </si>
  <si>
    <t>Javor</t>
  </si>
  <si>
    <t>Fólie zadní plochy</t>
  </si>
  <si>
    <t>D001</t>
  </si>
  <si>
    <t>D003</t>
  </si>
  <si>
    <t>D004</t>
  </si>
  <si>
    <t>D005</t>
  </si>
  <si>
    <t>D006</t>
  </si>
  <si>
    <t>D007</t>
  </si>
  <si>
    <t>D008</t>
  </si>
  <si>
    <t>D009</t>
  </si>
  <si>
    <t>D011</t>
  </si>
  <si>
    <t>D012</t>
  </si>
  <si>
    <t>D013</t>
  </si>
  <si>
    <t>D014</t>
  </si>
  <si>
    <t>D015</t>
  </si>
  <si>
    <t>D016</t>
  </si>
  <si>
    <t>D017</t>
  </si>
  <si>
    <t>D018</t>
  </si>
  <si>
    <t>D019</t>
  </si>
  <si>
    <t>D020</t>
  </si>
  <si>
    <t>D021</t>
  </si>
  <si>
    <t>D022</t>
  </si>
  <si>
    <t>D023</t>
  </si>
  <si>
    <t>D026</t>
  </si>
  <si>
    <t>D027</t>
  </si>
  <si>
    <t>D028</t>
  </si>
  <si>
    <t>D029</t>
  </si>
  <si>
    <t>D030</t>
  </si>
  <si>
    <t>D031</t>
  </si>
  <si>
    <t>D032</t>
  </si>
  <si>
    <t>D033</t>
  </si>
  <si>
    <t>D034</t>
  </si>
  <si>
    <t>D035</t>
  </si>
  <si>
    <t>D036</t>
  </si>
  <si>
    <t>D038</t>
  </si>
  <si>
    <t>D039</t>
  </si>
  <si>
    <t>D040</t>
  </si>
  <si>
    <t>D041</t>
  </si>
  <si>
    <t>D042</t>
  </si>
  <si>
    <t>D043</t>
  </si>
  <si>
    <t>D044</t>
  </si>
  <si>
    <t>D045</t>
  </si>
  <si>
    <t>D046</t>
  </si>
  <si>
    <t>D047</t>
  </si>
  <si>
    <t>D048</t>
  </si>
  <si>
    <t>D049</t>
  </si>
  <si>
    <t>D050</t>
  </si>
  <si>
    <t>D051</t>
  </si>
  <si>
    <t>D052</t>
  </si>
  <si>
    <t>D053</t>
  </si>
  <si>
    <t>D055</t>
  </si>
  <si>
    <t>D056</t>
  </si>
  <si>
    <t>D057</t>
  </si>
  <si>
    <t>D058</t>
  </si>
  <si>
    <t>D059</t>
  </si>
  <si>
    <t>D060</t>
  </si>
  <si>
    <t>D061</t>
  </si>
  <si>
    <t>D062</t>
  </si>
  <si>
    <t>D063</t>
  </si>
  <si>
    <t>D064</t>
  </si>
  <si>
    <t>D065</t>
  </si>
  <si>
    <t>D066</t>
  </si>
  <si>
    <t>D067</t>
  </si>
  <si>
    <t>D068</t>
  </si>
  <si>
    <t>D069</t>
  </si>
  <si>
    <t>D070</t>
  </si>
  <si>
    <t>D071</t>
  </si>
  <si>
    <t>D072</t>
  </si>
  <si>
    <t>D075</t>
  </si>
  <si>
    <t>D076</t>
  </si>
  <si>
    <t>D077</t>
  </si>
  <si>
    <t>D078</t>
  </si>
  <si>
    <t>D079</t>
  </si>
  <si>
    <t>D080</t>
  </si>
  <si>
    <t>D082</t>
  </si>
  <si>
    <t>D083</t>
  </si>
  <si>
    <t>D085</t>
  </si>
  <si>
    <t>D086</t>
  </si>
  <si>
    <t>D087</t>
  </si>
  <si>
    <t>D088</t>
  </si>
  <si>
    <t>D089</t>
  </si>
  <si>
    <t>D090</t>
  </si>
  <si>
    <t>D091</t>
  </si>
  <si>
    <t>D092</t>
  </si>
  <si>
    <t>D093</t>
  </si>
  <si>
    <t>D094</t>
  </si>
  <si>
    <t>D095</t>
  </si>
  <si>
    <t>D010 UKW</t>
  </si>
  <si>
    <t>D010 R3</t>
  </si>
  <si>
    <t>D028 OL1</t>
  </si>
  <si>
    <t>D028 OL2</t>
  </si>
  <si>
    <t>D054 bez UKW</t>
  </si>
  <si>
    <t>D054 s UKW</t>
  </si>
  <si>
    <t>D071 OL1</t>
  </si>
  <si>
    <t>D071 OL2</t>
  </si>
  <si>
    <t>D074 R2</t>
  </si>
  <si>
    <t>D074 R2 na UKW</t>
  </si>
  <si>
    <t>D074 R3</t>
  </si>
  <si>
    <t>D074 R3 na UKW</t>
  </si>
  <si>
    <t>D096 úchytka na šířku</t>
  </si>
  <si>
    <t>D096 úchytka na výšku</t>
  </si>
  <si>
    <t>D097A</t>
  </si>
  <si>
    <t>D097B</t>
  </si>
  <si>
    <t>D097C</t>
  </si>
  <si>
    <t>D097D</t>
  </si>
  <si>
    <t>D097E</t>
  </si>
  <si>
    <t>D097F</t>
  </si>
  <si>
    <t>D097G</t>
  </si>
  <si>
    <t>D098 úchytka na šířku</t>
  </si>
  <si>
    <t>D098 úchytka na výšku</t>
  </si>
  <si>
    <t>D099 úchytka na šířku</t>
  </si>
  <si>
    <t>D099 úchytka na výšku</t>
  </si>
  <si>
    <t>D100 úchytka na šířku</t>
  </si>
  <si>
    <t>D100 úchytka na výšku</t>
  </si>
  <si>
    <t>D101</t>
  </si>
  <si>
    <t>D101 UKW</t>
  </si>
  <si>
    <t>D102</t>
  </si>
  <si>
    <t>E-mail:</t>
  </si>
  <si>
    <t>Telefon:</t>
  </si>
  <si>
    <t>Dodavatel:</t>
  </si>
  <si>
    <t>www.in-duro.cz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</si>
  <si>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</si>
  <si>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</si>
  <si>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</si>
  <si>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</si>
  <si>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</si>
  <si>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</si>
  <si>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</si>
  <si>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</si>
  <si>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</si>
  <si>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</si>
  <si>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</si>
  <si>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</si>
  <si>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</si>
  <si>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</si>
  <si>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</si>
  <si>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</si>
  <si>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</si>
  <si>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</si>
  <si>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</si>
  <si>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</si>
  <si>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</si>
  <si>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Počet kusů</t>
  </si>
  <si>
    <t xml:space="preserve">Zvolená fólie </t>
  </si>
  <si>
    <t>Vyberte ze seznamu</t>
  </si>
  <si>
    <r>
      <t>Objednavatel</t>
    </r>
    <r>
      <rPr>
        <sz val="8"/>
        <color theme="1"/>
        <rFont val="Calibri"/>
        <family val="2"/>
        <charset val="238"/>
        <scheme val="minor"/>
      </rPr>
      <t xml:space="preserve"> (jméno, příjmení, adresa)</t>
    </r>
  </si>
  <si>
    <t>ks</t>
  </si>
  <si>
    <t>Zvolený tvar dvířek</t>
  </si>
  <si>
    <t>Zvolená barva zad</t>
  </si>
  <si>
    <t>Maximální rozměr dvířka: 1250 x 2750 mm</t>
  </si>
  <si>
    <t>Minimální rozměr dvířka: 110 x 150 mm</t>
  </si>
  <si>
    <t>Informace a omezení při objednávání:</t>
  </si>
  <si>
    <t>Určitá omezení mohou vyplynout ze zvoleného tvaru, bude řešeno individuálně. V rámci potvrzení objednávky</t>
  </si>
  <si>
    <t>•</t>
  </si>
  <si>
    <t>Firma In-duro s.r.o., si vyhrazuje právo na změnu objednávky mimo tento objednávkový formulář v rámci výrobních možností. Vše po předchozí konzultaci. Tento formulář není uzavřením kupní smlouvy.</t>
  </si>
  <si>
    <t>In-duro s.r.o., Na Nábřeží 231/6, Havířov, 73 601 IČ: 07681313</t>
  </si>
  <si>
    <r>
      <rPr>
        <b/>
        <sz val="11"/>
        <color theme="1"/>
        <rFont val="Calibri"/>
        <family val="2"/>
        <charset val="238"/>
        <scheme val="minor"/>
      </rPr>
      <t>Objednávkový formulář pro fóliovaná dvířka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0" tint="-0.249977111117893"/>
        <rFont val="Calibri"/>
        <family val="2"/>
        <charset val="238"/>
        <scheme val="minor"/>
      </rPr>
      <t>verze 1.11.21</t>
    </r>
  </si>
  <si>
    <t>Rozměry zadavejte v milimetrech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</si>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</sst>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3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F1112"/>
      <name val="Verdana"/>
      <family val="2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7" fillId="0" borderId="0" xfId="0" applyFont="1" applyBorder="1" applyAlignment="1">
      <alignment horizontal="left"/>
    </xf>
    <xf numFmtId="0" fontId="9" fillId="0" borderId="0" xfId="0" applyFont="1"/>
    <xf numFmtId="0" fontId="9" fillId="0" borderId="1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0" borderId="0" xfId="0" applyFont="1"/>
    <xf numFmtId="164" fontId="10" fillId="0" borderId="0" xfId="0" applyNumberFormat="1" applyFont="1"/>
    <xf numFmtId="0" fontId="0" fillId="0" borderId="25" xfId="0" applyBorder="1" applyAlignment="1">
      <alignment horizontal="right"/>
    </xf>
    <xf numFmtId="0" fontId="11" fillId="0" borderId="0" xfId="0" applyFont="1" applyBorder="1"/>
    <xf numFmtId="0" fontId="11" fillId="0" borderId="0" xfId="0" applyFont="1"/>
    <xf numFmtId="165" fontId="0" fillId="0" borderId="24" xfId="0" applyNumberFormat="1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9" fillId="0" borderId="20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5" fillId="0" borderId="32" xfId="0" applyFont="1" applyBorder="1" applyAlignment="1">
      <alignment horizontal="right"/>
    </xf>
    <xf numFmtId="0" fontId="0" fillId="0" borderId="25" xfId="0" applyBorder="1" applyAlignment="1"/>
    <xf numFmtId="0" fontId="0" fillId="0" borderId="27" xfId="0" applyBorder="1" applyAlignment="1"/>
    <xf numFmtId="0" fontId="9" fillId="0" borderId="0" xfId="0" applyFont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9" fillId="0" borderId="33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0" fillId="0" borderId="2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8" fillId="0" borderId="0" xfId="1" applyAlignment="1">
      <alignment horizontal="center"/>
    </xf>
    <xf numFmtId="0" fontId="0" fillId="0" borderId="0" xfId="0" applyAlignment="1">
      <alignment horizont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0" borderId="20" xfId="0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left"/>
    </xf>
    <xf numFmtId="0" fontId="9" fillId="0" borderId="0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8" fillId="0" borderId="8" xfId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9" fillId="3" borderId="1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6804</xdr:colOff>
      <xdr:row>1</xdr:row>
      <xdr:rowOff>31750</xdr:rowOff>
    </xdr:from>
    <xdr:to>
      <xdr:col>4</xdr:col>
      <xdr:colOff>174626</xdr:colOff>
      <xdr:row>4</xdr:row>
      <xdr:rowOff>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7B2B6A9-81A1-4D22-84E8-A09E4C9A0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429" y="428625"/>
          <a:ext cx="1056822" cy="492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-duro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9373F-3694-6744-AAC3-B1507F10FB58}">
  <sheetPr codeName="List1"/>
  <dimension ref="C1:M52"/>
  <sheetViews>
    <sheetView showGridLines="0" tabSelected="1" zoomScale="90" zoomScaleNormal="90" workbookViewId="0">
      <selection activeCell="I27" sqref="I27:J27"/>
    </sheetView>
  </sheetViews>
  <sheetFormatPr baseColWidth="10" defaultColWidth="11" defaultRowHeight="16" x14ac:dyDescent="0.2"/>
  <cols>
    <col min="1" max="2" width="1.1640625" customWidth="1"/>
    <col min="3" max="3" width="4.5" customWidth="1"/>
    <col min="4" max="5" width="7" customWidth="1"/>
    <col min="6" max="7" width="11.33203125" customWidth="1"/>
    <col min="8" max="8" width="7.83203125" customWidth="1"/>
    <col min="9" max="9" width="15.83203125" customWidth="1"/>
    <col min="10" max="10" width="21.1640625" customWidth="1"/>
    <col min="11" max="11" width="1.1640625" customWidth="1"/>
    <col min="12" max="12" width="11.83203125" customWidth="1"/>
  </cols>
  <sheetData>
    <row r="1" spans="3:10" ht="20.25" customHeight="1" thickBot="1" x14ac:dyDescent="0.25">
      <c r="D1" s="53" t="s">
        <v>302</v>
      </c>
      <c r="E1" s="53"/>
      <c r="F1" s="53"/>
      <c r="G1" s="53"/>
      <c r="H1" s="53"/>
      <c r="I1" s="53"/>
      <c r="J1" s="53"/>
    </row>
    <row r="2" spans="3:10" x14ac:dyDescent="0.2">
      <c r="D2" s="54"/>
      <c r="E2" s="55"/>
      <c r="F2" s="55"/>
      <c r="G2" s="55"/>
      <c r="H2" s="3"/>
      <c r="I2" s="4" t="s">
        <v>265</v>
      </c>
      <c r="J2" s="26" t="s">
        <v>301</v>
      </c>
    </row>
    <row r="3" spans="3:10" ht="11.25" customHeight="1" thickBot="1" x14ac:dyDescent="0.25">
      <c r="I3" s="5"/>
      <c r="J3" s="27"/>
    </row>
    <row r="4" spans="3:10" ht="14.25" customHeight="1" x14ac:dyDescent="0.2">
      <c r="I4" s="64" t="s">
        <v>266</v>
      </c>
      <c r="J4" s="65"/>
    </row>
    <row r="5" spans="3:10" ht="3" customHeight="1" x14ac:dyDescent="0.2">
      <c r="I5" s="6"/>
      <c r="J5" s="7"/>
    </row>
    <row r="6" spans="3:10" ht="17" thickBot="1" x14ac:dyDescent="0.25">
      <c r="C6" s="59" t="s">
        <v>291</v>
      </c>
      <c r="D6" s="59"/>
      <c r="E6" s="59"/>
      <c r="F6" s="59"/>
    </row>
    <row r="7" spans="3:10" ht="17" thickBot="1" x14ac:dyDescent="0.25">
      <c r="C7" s="67"/>
      <c r="D7" s="68"/>
      <c r="E7" s="68"/>
      <c r="F7" s="69"/>
      <c r="I7" s="3" t="s">
        <v>263</v>
      </c>
      <c r="J7" s="66"/>
    </row>
    <row r="8" spans="3:10" ht="3.75" customHeight="1" thickBot="1" x14ac:dyDescent="0.25">
      <c r="C8" s="70"/>
      <c r="D8" s="71"/>
      <c r="E8" s="71"/>
      <c r="F8" s="72"/>
    </row>
    <row r="9" spans="3:10" ht="17" thickBot="1" x14ac:dyDescent="0.25">
      <c r="C9" s="70"/>
      <c r="D9" s="71"/>
      <c r="E9" s="71"/>
      <c r="F9" s="72"/>
      <c r="I9" s="3" t="s">
        <v>264</v>
      </c>
      <c r="J9" s="66"/>
    </row>
    <row r="10" spans="3:10" x14ac:dyDescent="0.2">
      <c r="C10" s="70"/>
      <c r="D10" s="71"/>
      <c r="E10" s="71"/>
      <c r="F10" s="72"/>
    </row>
    <row r="11" spans="3:10" ht="20" thickBot="1" x14ac:dyDescent="0.3">
      <c r="C11" s="73"/>
      <c r="D11" s="74"/>
      <c r="E11" s="74"/>
      <c r="F11" s="75"/>
      <c r="H11" s="28" t="s">
        <v>297</v>
      </c>
      <c r="I11" s="29"/>
      <c r="J11" s="30"/>
    </row>
    <row r="12" spans="3:10" ht="17" thickBot="1" x14ac:dyDescent="0.25">
      <c r="H12" s="22" t="s">
        <v>299</v>
      </c>
      <c r="I12" s="31" t="s">
        <v>295</v>
      </c>
      <c r="J12" s="32"/>
    </row>
    <row r="13" spans="3:10" ht="17" thickBot="1" x14ac:dyDescent="0.25">
      <c r="C13" s="49" t="s">
        <v>132</v>
      </c>
      <c r="D13" s="50"/>
      <c r="E13" s="50"/>
      <c r="F13" s="51"/>
      <c r="H13" s="15" t="s">
        <v>299</v>
      </c>
      <c r="I13" s="33" t="s">
        <v>296</v>
      </c>
      <c r="J13" s="34"/>
    </row>
    <row r="14" spans="3:10" ht="17" customHeight="1" thickBot="1" x14ac:dyDescent="0.25">
      <c r="C14" s="46" t="s">
        <v>290</v>
      </c>
      <c r="D14" s="47"/>
      <c r="E14" s="47"/>
      <c r="F14" s="48"/>
      <c r="H14" s="15" t="s">
        <v>299</v>
      </c>
      <c r="I14" s="60" t="s">
        <v>298</v>
      </c>
      <c r="J14" s="61"/>
    </row>
    <row r="15" spans="3:10" ht="3" customHeight="1" thickBot="1" x14ac:dyDescent="0.25">
      <c r="H15" s="15" t="s">
        <v>299</v>
      </c>
      <c r="I15" s="60"/>
      <c r="J15" s="61"/>
    </row>
    <row r="16" spans="3:10" ht="17" thickBot="1" x14ac:dyDescent="0.25">
      <c r="C16" s="49" t="s">
        <v>133</v>
      </c>
      <c r="D16" s="50"/>
      <c r="E16" s="50"/>
      <c r="F16" s="51"/>
      <c r="H16" s="23"/>
      <c r="I16" s="60"/>
      <c r="J16" s="61"/>
    </row>
    <row r="17" spans="3:13" ht="17" thickBot="1" x14ac:dyDescent="0.25">
      <c r="C17" s="46" t="s">
        <v>290</v>
      </c>
      <c r="D17" s="47"/>
      <c r="E17" s="47"/>
      <c r="F17" s="48"/>
      <c r="H17" s="24"/>
      <c r="I17" s="62"/>
      <c r="J17" s="63"/>
    </row>
    <row r="18" spans="3:13" ht="3.75" customHeight="1" thickBot="1" x14ac:dyDescent="0.25"/>
    <row r="19" spans="3:13" ht="17" thickBot="1" x14ac:dyDescent="0.25">
      <c r="C19" s="49" t="s">
        <v>147</v>
      </c>
      <c r="D19" s="50"/>
      <c r="E19" s="50"/>
      <c r="F19" s="51"/>
    </row>
    <row r="20" spans="3:13" ht="17" thickBot="1" x14ac:dyDescent="0.25">
      <c r="C20" s="46" t="s">
        <v>290</v>
      </c>
      <c r="D20" s="47"/>
      <c r="E20" s="47"/>
      <c r="F20" s="48"/>
      <c r="H20" s="55" t="s">
        <v>303</v>
      </c>
      <c r="I20" s="55"/>
      <c r="J20" s="55"/>
    </row>
    <row r="21" spans="3:13" ht="3.75" customHeight="1" thickBot="1" x14ac:dyDescent="0.25"/>
    <row r="22" spans="3:13" ht="17" thickBot="1" x14ac:dyDescent="0.25">
      <c r="C22" s="11" t="s">
        <v>267</v>
      </c>
      <c r="D22" s="12" t="s">
        <v>0</v>
      </c>
      <c r="E22" s="12" t="s">
        <v>1</v>
      </c>
      <c r="F22" s="12" t="s">
        <v>136</v>
      </c>
      <c r="G22" s="12" t="s">
        <v>142</v>
      </c>
      <c r="H22" s="12" t="s">
        <v>2</v>
      </c>
      <c r="I22" s="56" t="s">
        <v>3</v>
      </c>
      <c r="J22" s="57"/>
      <c r="K22" s="8"/>
      <c r="M22" s="13" t="s">
        <v>4</v>
      </c>
    </row>
    <row r="23" spans="3:13" x14ac:dyDescent="0.2">
      <c r="C23" s="10" t="s">
        <v>268</v>
      </c>
      <c r="D23" s="20"/>
      <c r="E23" s="20"/>
      <c r="F23" s="20" t="s">
        <v>304</v>
      </c>
      <c r="G23" s="20" t="s">
        <v>304</v>
      </c>
      <c r="H23" s="20"/>
      <c r="I23" s="58"/>
      <c r="J23" s="58"/>
      <c r="K23" s="8"/>
      <c r="M23" s="14">
        <f t="shared" ref="M23:M42" si="0">(E23/100)*(D23/100)/100*H23</f>
        <v>0</v>
      </c>
    </row>
    <row r="24" spans="3:13" x14ac:dyDescent="0.2">
      <c r="C24" s="9" t="s">
        <v>269</v>
      </c>
      <c r="D24" s="21"/>
      <c r="E24" s="21"/>
      <c r="F24" s="21"/>
      <c r="G24" s="21"/>
      <c r="H24" s="21"/>
      <c r="I24" s="52"/>
      <c r="J24" s="52"/>
      <c r="K24" s="8"/>
      <c r="M24" s="14">
        <f t="shared" si="0"/>
        <v>0</v>
      </c>
    </row>
    <row r="25" spans="3:13" x14ac:dyDescent="0.2">
      <c r="C25" s="9" t="s">
        <v>270</v>
      </c>
      <c r="D25" s="21"/>
      <c r="E25" s="21"/>
      <c r="F25" s="21"/>
      <c r="G25" s="21"/>
      <c r="H25" s="21"/>
      <c r="I25" s="52"/>
      <c r="J25" s="52"/>
      <c r="K25" s="8"/>
      <c r="M25" s="14">
        <f t="shared" si="0"/>
        <v>0</v>
      </c>
    </row>
    <row r="26" spans="3:13" x14ac:dyDescent="0.2">
      <c r="C26" s="9" t="s">
        <v>271</v>
      </c>
      <c r="D26" s="21"/>
      <c r="E26" s="21"/>
      <c r="F26" s="21"/>
      <c r="G26" s="21"/>
      <c r="H26" s="21"/>
      <c r="I26" s="52"/>
      <c r="J26" s="52"/>
      <c r="K26" s="8"/>
      <c r="M26" s="14">
        <f t="shared" si="0"/>
        <v>0</v>
      </c>
    </row>
    <row r="27" spans="3:13" x14ac:dyDescent="0.2">
      <c r="C27" s="9" t="s">
        <v>272</v>
      </c>
      <c r="D27" s="21"/>
      <c r="E27" s="21"/>
      <c r="F27" s="21"/>
      <c r="G27" s="21"/>
      <c r="H27" s="21"/>
      <c r="I27" s="52"/>
      <c r="J27" s="52"/>
      <c r="K27" s="8"/>
      <c r="M27" s="14">
        <f t="shared" si="0"/>
        <v>0</v>
      </c>
    </row>
    <row r="28" spans="3:13" x14ac:dyDescent="0.2">
      <c r="C28" s="9" t="s">
        <v>273</v>
      </c>
      <c r="D28" s="21"/>
      <c r="E28" s="21"/>
      <c r="F28" s="21"/>
      <c r="G28" s="21"/>
      <c r="H28" s="21"/>
      <c r="I28" s="52"/>
      <c r="J28" s="52"/>
      <c r="K28" s="8"/>
      <c r="M28" s="14">
        <f t="shared" si="0"/>
        <v>0</v>
      </c>
    </row>
    <row r="29" spans="3:13" x14ac:dyDescent="0.2">
      <c r="C29" s="9" t="s">
        <v>274</v>
      </c>
      <c r="D29" s="21"/>
      <c r="E29" s="21"/>
      <c r="F29" s="21"/>
      <c r="G29" s="21"/>
      <c r="H29" s="21"/>
      <c r="I29" s="52"/>
      <c r="J29" s="52"/>
      <c r="K29" s="8"/>
      <c r="M29" s="14">
        <f t="shared" si="0"/>
        <v>0</v>
      </c>
    </row>
    <row r="30" spans="3:13" x14ac:dyDescent="0.2">
      <c r="C30" s="9" t="s">
        <v>275</v>
      </c>
      <c r="D30" s="21"/>
      <c r="E30" s="21"/>
      <c r="F30" s="21"/>
      <c r="G30" s="21"/>
      <c r="H30" s="21"/>
      <c r="I30" s="52"/>
      <c r="J30" s="52"/>
      <c r="K30" s="8"/>
      <c r="M30" s="14">
        <f t="shared" si="0"/>
        <v>0</v>
      </c>
    </row>
    <row r="31" spans="3:13" x14ac:dyDescent="0.2">
      <c r="C31" s="9" t="s">
        <v>276</v>
      </c>
      <c r="D31" s="21"/>
      <c r="E31" s="21"/>
      <c r="F31" s="21"/>
      <c r="G31" s="21"/>
      <c r="H31" s="21"/>
      <c r="I31" s="52"/>
      <c r="J31" s="52"/>
      <c r="K31" s="8"/>
      <c r="M31" s="14">
        <f t="shared" si="0"/>
        <v>0</v>
      </c>
    </row>
    <row r="32" spans="3:13" x14ac:dyDescent="0.2">
      <c r="C32" s="9" t="s">
        <v>277</v>
      </c>
      <c r="D32" s="21"/>
      <c r="E32" s="21"/>
      <c r="F32" s="21"/>
      <c r="G32" s="21"/>
      <c r="H32" s="21"/>
      <c r="I32" s="52"/>
      <c r="J32" s="52"/>
      <c r="K32" s="8"/>
      <c r="M32" s="14">
        <f t="shared" si="0"/>
        <v>0</v>
      </c>
    </row>
    <row r="33" spans="3:13" x14ac:dyDescent="0.2">
      <c r="C33" s="9" t="s">
        <v>278</v>
      </c>
      <c r="D33" s="21"/>
      <c r="E33" s="21"/>
      <c r="F33" s="21"/>
      <c r="G33" s="21"/>
      <c r="H33" s="21"/>
      <c r="I33" s="52"/>
      <c r="J33" s="52"/>
      <c r="K33" s="8"/>
      <c r="M33" s="14">
        <f t="shared" si="0"/>
        <v>0</v>
      </c>
    </row>
    <row r="34" spans="3:13" x14ac:dyDescent="0.2">
      <c r="C34" s="9" t="s">
        <v>279</v>
      </c>
      <c r="D34" s="21"/>
      <c r="E34" s="21"/>
      <c r="F34" s="21"/>
      <c r="G34" s="21"/>
      <c r="H34" s="21"/>
      <c r="I34" s="52"/>
      <c r="J34" s="52"/>
      <c r="K34" s="8"/>
      <c r="M34" s="14">
        <f t="shared" si="0"/>
        <v>0</v>
      </c>
    </row>
    <row r="35" spans="3:13" x14ac:dyDescent="0.2">
      <c r="C35" s="9" t="s">
        <v>280</v>
      </c>
      <c r="D35" s="21"/>
      <c r="E35" s="21"/>
      <c r="F35" s="21"/>
      <c r="G35" s="21"/>
      <c r="H35" s="21"/>
      <c r="I35" s="52"/>
      <c r="J35" s="52"/>
      <c r="K35" s="8"/>
      <c r="M35" s="14">
        <f t="shared" si="0"/>
        <v>0</v>
      </c>
    </row>
    <row r="36" spans="3:13" x14ac:dyDescent="0.2">
      <c r="C36" s="9" t="s">
        <v>281</v>
      </c>
      <c r="D36" s="21"/>
      <c r="E36" s="21"/>
      <c r="F36" s="21"/>
      <c r="G36" s="21"/>
      <c r="H36" s="21"/>
      <c r="I36" s="52"/>
      <c r="J36" s="52"/>
      <c r="K36" s="8"/>
      <c r="M36" s="14">
        <f t="shared" si="0"/>
        <v>0</v>
      </c>
    </row>
    <row r="37" spans="3:13" x14ac:dyDescent="0.2">
      <c r="C37" s="9" t="s">
        <v>282</v>
      </c>
      <c r="D37" s="21"/>
      <c r="E37" s="21"/>
      <c r="F37" s="21"/>
      <c r="G37" s="21"/>
      <c r="H37" s="21"/>
      <c r="I37" s="52"/>
      <c r="J37" s="52"/>
      <c r="K37" s="8"/>
      <c r="M37" s="14">
        <f t="shared" si="0"/>
        <v>0</v>
      </c>
    </row>
    <row r="38" spans="3:13" x14ac:dyDescent="0.2">
      <c r="C38" s="9" t="s">
        <v>283</v>
      </c>
      <c r="D38" s="21"/>
      <c r="E38" s="21"/>
      <c r="F38" s="21"/>
      <c r="G38" s="21"/>
      <c r="H38" s="21"/>
      <c r="I38" s="52"/>
      <c r="J38" s="52"/>
      <c r="K38" s="8"/>
      <c r="M38" s="14">
        <f t="shared" si="0"/>
        <v>0</v>
      </c>
    </row>
    <row r="39" spans="3:13" x14ac:dyDescent="0.2">
      <c r="C39" s="9" t="s">
        <v>284</v>
      </c>
      <c r="D39" s="21"/>
      <c r="E39" s="21"/>
      <c r="F39" s="21"/>
      <c r="G39" s="21"/>
      <c r="H39" s="21"/>
      <c r="I39" s="52"/>
      <c r="J39" s="52"/>
      <c r="K39" s="8"/>
      <c r="M39" s="14">
        <f t="shared" si="0"/>
        <v>0</v>
      </c>
    </row>
    <row r="40" spans="3:13" x14ac:dyDescent="0.2">
      <c r="C40" s="9" t="s">
        <v>285</v>
      </c>
      <c r="D40" s="21"/>
      <c r="E40" s="21"/>
      <c r="F40" s="21"/>
      <c r="G40" s="21"/>
      <c r="H40" s="21"/>
      <c r="I40" s="52"/>
      <c r="J40" s="52"/>
      <c r="K40" s="8"/>
      <c r="M40" s="14">
        <f t="shared" si="0"/>
        <v>0</v>
      </c>
    </row>
    <row r="41" spans="3:13" x14ac:dyDescent="0.2">
      <c r="C41" s="9" t="s">
        <v>286</v>
      </c>
      <c r="D41" s="21"/>
      <c r="E41" s="21"/>
      <c r="F41" s="21"/>
      <c r="G41" s="21"/>
      <c r="H41" s="21"/>
      <c r="I41" s="52"/>
      <c r="J41" s="52"/>
      <c r="K41" s="8"/>
      <c r="M41" s="14">
        <f t="shared" si="0"/>
        <v>0</v>
      </c>
    </row>
    <row r="42" spans="3:13" x14ac:dyDescent="0.2">
      <c r="C42" s="9" t="s">
        <v>287</v>
      </c>
      <c r="D42" s="21"/>
      <c r="E42" s="21"/>
      <c r="F42" s="21"/>
      <c r="G42" s="21"/>
      <c r="H42" s="21"/>
      <c r="I42" s="52"/>
      <c r="J42" s="52"/>
      <c r="K42" s="8"/>
      <c r="M42" s="14">
        <f t="shared" si="0"/>
        <v>0</v>
      </c>
    </row>
    <row r="43" spans="3:13" ht="7.5" customHeight="1" thickBot="1" x14ac:dyDescent="0.25"/>
    <row r="44" spans="3:13" ht="17.25" customHeight="1" x14ac:dyDescent="0.25">
      <c r="F44" s="37" t="s">
        <v>5</v>
      </c>
      <c r="G44" s="38"/>
      <c r="H44" s="39"/>
      <c r="I44" s="18">
        <f>SUM(M23:M42)</f>
        <v>0</v>
      </c>
      <c r="J44" s="16" t="s">
        <v>6</v>
      </c>
    </row>
    <row r="45" spans="3:13" ht="17.25" customHeight="1" thickBot="1" x14ac:dyDescent="0.3">
      <c r="F45" s="40" t="s">
        <v>288</v>
      </c>
      <c r="G45" s="41"/>
      <c r="H45" s="42"/>
      <c r="I45" s="19">
        <f>SUM(H23:H42)</f>
        <v>0</v>
      </c>
      <c r="J45" s="16" t="s">
        <v>292</v>
      </c>
    </row>
    <row r="46" spans="3:13" ht="7.5" customHeight="1" thickBot="1" x14ac:dyDescent="0.3">
      <c r="F46" s="17"/>
      <c r="G46" s="17"/>
      <c r="H46" s="17"/>
      <c r="I46" s="17"/>
      <c r="J46" s="17"/>
    </row>
    <row r="47" spans="3:13" ht="15" customHeight="1" x14ac:dyDescent="0.2">
      <c r="F47" s="37" t="s">
        <v>289</v>
      </c>
      <c r="G47" s="38"/>
      <c r="H47" s="39"/>
      <c r="I47" s="35" t="str">
        <f>C14</f>
        <v>Vyberte ze seznamu</v>
      </c>
      <c r="J47" s="36"/>
    </row>
    <row r="48" spans="3:13" ht="15" customHeight="1" x14ac:dyDescent="0.2">
      <c r="F48" s="43" t="s">
        <v>293</v>
      </c>
      <c r="G48" s="44"/>
      <c r="H48" s="45"/>
      <c r="I48" s="35" t="str">
        <f>C17</f>
        <v>Vyberte ze seznamu</v>
      </c>
      <c r="J48" s="36"/>
    </row>
    <row r="49" spans="3:10" ht="15" customHeight="1" thickBot="1" x14ac:dyDescent="0.25">
      <c r="F49" s="40" t="s">
        <v>294</v>
      </c>
      <c r="G49" s="41"/>
      <c r="H49" s="42"/>
      <c r="I49" s="35" t="str">
        <f>C20</f>
        <v>Vyberte ze seznamu</v>
      </c>
      <c r="J49" s="36"/>
    </row>
    <row r="50" spans="3:10" x14ac:dyDescent="0.2">
      <c r="C50" s="25" t="s">
        <v>300</v>
      </c>
      <c r="D50" s="25"/>
      <c r="E50" s="25"/>
      <c r="F50" s="25"/>
      <c r="G50" s="25"/>
      <c r="H50" s="25"/>
      <c r="I50" s="25"/>
      <c r="J50" s="25"/>
    </row>
    <row r="51" spans="3:10" ht="25.5" customHeight="1" x14ac:dyDescent="0.2">
      <c r="C51" s="25"/>
      <c r="D51" s="25"/>
      <c r="E51" s="25"/>
      <c r="F51" s="25"/>
      <c r="G51" s="25"/>
      <c r="H51" s="25"/>
      <c r="I51" s="25"/>
      <c r="J51" s="25"/>
    </row>
    <row r="52" spans="3:10" ht="25.5" customHeight="1" x14ac:dyDescent="0.2"/>
  </sheetData>
  <sheetProtection algorithmName="SHA-512" hashValue="Q73g6skRMUT2PU4Vas0FICngW890GESiz5mDk7iNkKR10k8wOEQkzt2HJ8iENInmRC/NaiDEXctWevBoZNhbxA==" saltValue="LLm8D6Kf96pT6HHedNjJQg==" spinCount="100000" sheet="1" objects="1" scenarios="1" selectLockedCells="1"/>
  <mergeCells count="51">
    <mergeCell ref="I24:J24"/>
    <mergeCell ref="C13:F13"/>
    <mergeCell ref="C14:F14"/>
    <mergeCell ref="C16:F16"/>
    <mergeCell ref="C17:F17"/>
    <mergeCell ref="D1:J1"/>
    <mergeCell ref="D2:G2"/>
    <mergeCell ref="I4:J4"/>
    <mergeCell ref="I22:J22"/>
    <mergeCell ref="I23:J23"/>
    <mergeCell ref="C6:F6"/>
    <mergeCell ref="C8:F8"/>
    <mergeCell ref="C9:F9"/>
    <mergeCell ref="C10:F10"/>
    <mergeCell ref="C11:F11"/>
    <mergeCell ref="I14:J17"/>
    <mergeCell ref="H20:J20"/>
    <mergeCell ref="I42:J42"/>
    <mergeCell ref="I36:J36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7:J37"/>
    <mergeCell ref="I38:J38"/>
    <mergeCell ref="I39:J39"/>
    <mergeCell ref="I40:J40"/>
    <mergeCell ref="I41:J41"/>
    <mergeCell ref="C50:J51"/>
    <mergeCell ref="J2:J3"/>
    <mergeCell ref="H11:J11"/>
    <mergeCell ref="I12:J12"/>
    <mergeCell ref="I13:J13"/>
    <mergeCell ref="I48:J48"/>
    <mergeCell ref="I49:J49"/>
    <mergeCell ref="F44:H44"/>
    <mergeCell ref="F45:H45"/>
    <mergeCell ref="F47:H47"/>
    <mergeCell ref="F48:H48"/>
    <mergeCell ref="F49:H49"/>
    <mergeCell ref="C20:F20"/>
    <mergeCell ref="C19:F19"/>
    <mergeCell ref="C7:F7"/>
    <mergeCell ref="I47:J47"/>
  </mergeCells>
  <phoneticPr fontId="6" type="noConversion"/>
  <hyperlinks>
    <hyperlink ref="I4" r:id="rId1" xr:uid="{1893964C-A0A9-4299-B204-85FD24392BBE}"/>
  </hyperlinks>
  <pageMargins left="0.23622047244094491" right="0.23622047244094491" top="0.39370078740157483" bottom="0.39370078740157483" header="0" footer="0"/>
  <pageSetup paperSize="9" orientation="portrait" horizontalDpi="0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4342CC85-A416-455A-B54C-37E1F9596269}">
          <x14:formula1>
            <xm:f>'Typ dvířka'!$A$1:$A$6</xm:f>
          </x14:formula1>
          <xm:sqref>G24:G42 G23</xm:sqref>
        </x14:dataValidation>
        <x14:dataValidation type="list" allowBlank="1" showInputMessage="1" showErrorMessage="1" xr:uid="{67F08D0C-D120-4700-84E7-F67C03234178}">
          <x14:formula1>
            <xm:f>'Směr let'!$A$1:$A$3</xm:f>
          </x14:formula1>
          <xm:sqref>F24:F42</xm:sqref>
        </x14:dataValidation>
        <x14:dataValidation type="list" showInputMessage="1" showErrorMessage="1" xr:uid="{BBBF052D-0AD1-4C45-B12E-F9A75592F2BB}">
          <x14:formula1>
            <xm:f>Dekory!$D$2:$D$122</xm:f>
          </x14:formula1>
          <xm:sqref>C14</xm:sqref>
        </x14:dataValidation>
        <x14:dataValidation type="list" showInputMessage="1" showErrorMessage="1" xr:uid="{980066E8-46AF-4D73-B921-6828F6C90A12}">
          <x14:formula1>
            <xm:f>'Tvary dvířek'!$A$1:$A$116</xm:f>
          </x14:formula1>
          <xm:sqref>C17</xm:sqref>
        </x14:dataValidation>
        <x14:dataValidation type="list" showInputMessage="1" showErrorMessage="1" promptTitle="Dekor fólie" prompt="Zvolte Vámi vybraný dekor, výběrem ze seznamu." xr:uid="{F9879FE5-B62E-4201-BF75-2852474DF110}">
          <x14:formula1>
            <xm:f>'Zadní plochy'!$A$1:$A$7</xm:f>
          </x14:formula1>
          <xm:sqref>C20</xm:sqref>
        </x14:dataValidation>
        <x14:dataValidation type="list" showInputMessage="1" showErrorMessage="1" xr:uid="{58320856-E929-FC42-B50F-64743BD40473}">
          <x14:formula1>
            <xm:f>'Směr let'!$A$1:$A$3</xm:f>
          </x14:formula1>
          <xm:sqref>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23B04-B63F-D34D-84CA-2273CB3BC48C}">
  <dimension ref="A1:D122"/>
  <sheetViews>
    <sheetView topLeftCell="A100" workbookViewId="0">
      <selection activeCell="D3" sqref="D3"/>
    </sheetView>
  </sheetViews>
  <sheetFormatPr baseColWidth="10" defaultColWidth="11" defaultRowHeight="16" x14ac:dyDescent="0.2"/>
  <cols>
    <col min="1" max="1" width="5.1640625" style="1" bestFit="1" customWidth="1"/>
    <col min="2" max="2" width="23.1640625" style="1" bestFit="1" customWidth="1"/>
    <col min="3" max="3" width="11.33203125" bestFit="1" customWidth="1"/>
    <col min="4" max="4" width="27.6640625" bestFit="1" customWidth="1"/>
  </cols>
  <sheetData>
    <row r="1" spans="1:4" x14ac:dyDescent="0.2">
      <c r="A1" s="1" t="s">
        <v>7</v>
      </c>
      <c r="B1" s="1" t="s">
        <v>15</v>
      </c>
      <c r="C1" t="s">
        <v>130</v>
      </c>
      <c r="D1" t="s">
        <v>131</v>
      </c>
    </row>
    <row r="2" spans="1:4" x14ac:dyDescent="0.2">
      <c r="D2" t="s">
        <v>290</v>
      </c>
    </row>
    <row r="3" spans="1:4" x14ac:dyDescent="0.2">
      <c r="A3" s="1">
        <v>1</v>
      </c>
      <c r="B3" s="1" t="s">
        <v>16</v>
      </c>
      <c r="C3" t="s">
        <v>129</v>
      </c>
      <c r="D3" t="str">
        <f>_xlfn.CONCAT(A3,C3,B3)</f>
        <v>1 - Bílá</v>
      </c>
    </row>
    <row r="4" spans="1:4" x14ac:dyDescent="0.2">
      <c r="A4" s="2">
        <v>3</v>
      </c>
      <c r="B4" s="1" t="s">
        <v>17</v>
      </c>
      <c r="C4" t="s">
        <v>129</v>
      </c>
      <c r="D4" t="str">
        <f t="shared" ref="D4:D67" si="0">_xlfn.CONCAT(A4,C4,B4)</f>
        <v>3 - Bílá gravír</v>
      </c>
    </row>
    <row r="5" spans="1:4" x14ac:dyDescent="0.2">
      <c r="A5" s="2">
        <v>4</v>
      </c>
      <c r="B5" s="1" t="s">
        <v>18</v>
      </c>
      <c r="C5" t="s">
        <v>129</v>
      </c>
      <c r="D5" t="str">
        <f t="shared" si="0"/>
        <v>4 - Bílá hedvábná</v>
      </c>
    </row>
    <row r="6" spans="1:4" x14ac:dyDescent="0.2">
      <c r="A6" s="2">
        <v>5</v>
      </c>
      <c r="B6" s="1" t="s">
        <v>19</v>
      </c>
      <c r="C6" t="s">
        <v>129</v>
      </c>
      <c r="D6" t="str">
        <f t="shared" si="0"/>
        <v>5 - Bílá sněhová</v>
      </c>
    </row>
    <row r="7" spans="1:4" x14ac:dyDescent="0.2">
      <c r="A7" s="2">
        <v>7</v>
      </c>
      <c r="B7" s="1" t="s">
        <v>20</v>
      </c>
      <c r="C7" t="s">
        <v>129</v>
      </c>
      <c r="D7" t="str">
        <f t="shared" si="0"/>
        <v>7 - Bílá gold</v>
      </c>
    </row>
    <row r="8" spans="1:4" x14ac:dyDescent="0.2">
      <c r="A8" s="2">
        <v>13</v>
      </c>
      <c r="B8" s="1" t="s">
        <v>21</v>
      </c>
      <c r="C8" t="s">
        <v>129</v>
      </c>
      <c r="D8" t="str">
        <f t="shared" si="0"/>
        <v>13 - Vanilka</v>
      </c>
    </row>
    <row r="9" spans="1:4" x14ac:dyDescent="0.2">
      <c r="A9" s="2">
        <v>14</v>
      </c>
      <c r="B9" s="1" t="s">
        <v>22</v>
      </c>
      <c r="C9" t="s">
        <v>129</v>
      </c>
      <c r="D9" t="str">
        <f t="shared" si="0"/>
        <v>14 - Vanilka lesklá</v>
      </c>
    </row>
    <row r="10" spans="1:4" x14ac:dyDescent="0.2">
      <c r="A10" s="2">
        <v>24</v>
      </c>
      <c r="B10" s="1" t="s">
        <v>23</v>
      </c>
      <c r="C10" t="s">
        <v>129</v>
      </c>
      <c r="D10" t="str">
        <f t="shared" si="0"/>
        <v>24 - Bordo lesklé</v>
      </c>
    </row>
    <row r="11" spans="1:4" x14ac:dyDescent="0.2">
      <c r="A11" s="2">
        <v>25</v>
      </c>
      <c r="B11" s="1" t="s">
        <v>24</v>
      </c>
      <c r="C11" t="s">
        <v>129</v>
      </c>
      <c r="D11" t="str">
        <f t="shared" si="0"/>
        <v>25 - Stříbrná gravír</v>
      </c>
    </row>
    <row r="12" spans="1:4" x14ac:dyDescent="0.2">
      <c r="A12" s="2">
        <v>26</v>
      </c>
      <c r="B12" s="1" t="s">
        <v>25</v>
      </c>
      <c r="C12" t="s">
        <v>129</v>
      </c>
      <c r="D12" t="str">
        <f t="shared" si="0"/>
        <v>26 - Střibrná</v>
      </c>
    </row>
    <row r="13" spans="1:4" x14ac:dyDescent="0.2">
      <c r="A13" s="2">
        <v>30</v>
      </c>
      <c r="B13" s="1" t="s">
        <v>26</v>
      </c>
      <c r="C13" t="s">
        <v>129</v>
      </c>
      <c r="D13" t="str">
        <f t="shared" si="0"/>
        <v>30 - Jasmín lesklý</v>
      </c>
    </row>
    <row r="14" spans="1:4" x14ac:dyDescent="0.2">
      <c r="A14" s="2">
        <v>34</v>
      </c>
      <c r="B14" s="1" t="s">
        <v>27</v>
      </c>
      <c r="C14" t="s">
        <v>129</v>
      </c>
      <c r="D14" t="str">
        <f t="shared" si="0"/>
        <v>34 - Černá lesklá</v>
      </c>
    </row>
    <row r="15" spans="1:4" x14ac:dyDescent="0.2">
      <c r="A15" s="2">
        <v>37</v>
      </c>
      <c r="B15" s="1" t="s">
        <v>28</v>
      </c>
      <c r="C15" t="s">
        <v>129</v>
      </c>
      <c r="D15" t="str">
        <f t="shared" si="0"/>
        <v>37 - Dub antický</v>
      </c>
    </row>
    <row r="16" spans="1:4" x14ac:dyDescent="0.2">
      <c r="A16" s="2">
        <v>38</v>
      </c>
      <c r="B16" s="1" t="s">
        <v>29</v>
      </c>
      <c r="C16" t="s">
        <v>129</v>
      </c>
      <c r="D16" t="str">
        <f t="shared" si="0"/>
        <v>38 - Dub rustikal</v>
      </c>
    </row>
    <row r="17" spans="1:4" x14ac:dyDescent="0.2">
      <c r="A17" s="2">
        <v>42</v>
      </c>
      <c r="B17" s="1" t="s">
        <v>30</v>
      </c>
      <c r="C17" t="s">
        <v>129</v>
      </c>
      <c r="D17" t="str">
        <f t="shared" si="0"/>
        <v>42 - Dub windy</v>
      </c>
    </row>
    <row r="18" spans="1:4" x14ac:dyDescent="0.2">
      <c r="A18" s="2">
        <v>45</v>
      </c>
      <c r="B18" s="1" t="s">
        <v>31</v>
      </c>
      <c r="C18" t="s">
        <v>129</v>
      </c>
      <c r="D18" t="str">
        <f t="shared" si="0"/>
        <v>45 - Dub přírodní</v>
      </c>
    </row>
    <row r="19" spans="1:4" x14ac:dyDescent="0.2">
      <c r="A19" s="2">
        <v>53</v>
      </c>
      <c r="B19" s="1" t="s">
        <v>32</v>
      </c>
      <c r="C19" t="s">
        <v>129</v>
      </c>
      <c r="D19" t="str">
        <f t="shared" si="0"/>
        <v>53 - Ořech lesní</v>
      </c>
    </row>
    <row r="20" spans="1:4" x14ac:dyDescent="0.2">
      <c r="A20" s="2">
        <v>58</v>
      </c>
      <c r="B20" s="1" t="s">
        <v>33</v>
      </c>
      <c r="C20" t="s">
        <v>129</v>
      </c>
      <c r="D20" t="str">
        <f t="shared" si="0"/>
        <v>58 - Ořech Texas</v>
      </c>
    </row>
    <row r="21" spans="1:4" x14ac:dyDescent="0.2">
      <c r="A21" s="2">
        <v>60</v>
      </c>
      <c r="B21" s="1" t="s">
        <v>34</v>
      </c>
      <c r="C21" t="s">
        <v>129</v>
      </c>
      <c r="D21" t="str">
        <f t="shared" si="0"/>
        <v>60 - Olše</v>
      </c>
    </row>
    <row r="22" spans="1:4" x14ac:dyDescent="0.2">
      <c r="A22" s="2">
        <v>61</v>
      </c>
      <c r="B22" s="1" t="s">
        <v>35</v>
      </c>
      <c r="C22" t="s">
        <v>129</v>
      </c>
      <c r="D22" t="str">
        <f t="shared" si="0"/>
        <v>61 - Olše gravír</v>
      </c>
    </row>
    <row r="23" spans="1:4" x14ac:dyDescent="0.2">
      <c r="A23" s="2">
        <v>65</v>
      </c>
      <c r="B23" s="1" t="s">
        <v>36</v>
      </c>
      <c r="C23" t="s">
        <v>129</v>
      </c>
      <c r="D23" t="str">
        <f t="shared" si="0"/>
        <v>65 - Olše světlá</v>
      </c>
    </row>
    <row r="24" spans="1:4" x14ac:dyDescent="0.2">
      <c r="A24" s="2">
        <v>67</v>
      </c>
      <c r="B24" s="1" t="s">
        <v>37</v>
      </c>
      <c r="C24" t="s">
        <v>129</v>
      </c>
      <c r="D24" t="str">
        <f t="shared" si="0"/>
        <v>67 - Calvados Bučina</v>
      </c>
    </row>
    <row r="25" spans="1:4" x14ac:dyDescent="0.2">
      <c r="A25" s="2">
        <v>70</v>
      </c>
      <c r="B25" s="1" t="s">
        <v>38</v>
      </c>
      <c r="C25" t="s">
        <v>129</v>
      </c>
      <c r="D25" t="str">
        <f t="shared" si="0"/>
        <v>70 - Calvados světlý</v>
      </c>
    </row>
    <row r="26" spans="1:4" x14ac:dyDescent="0.2">
      <c r="A26" s="2">
        <v>71</v>
      </c>
      <c r="B26" s="1" t="s">
        <v>39</v>
      </c>
      <c r="C26" t="s">
        <v>129</v>
      </c>
      <c r="D26" t="str">
        <f t="shared" si="0"/>
        <v>71 - Calvados přírodní</v>
      </c>
    </row>
    <row r="27" spans="1:4" x14ac:dyDescent="0.2">
      <c r="A27" s="2">
        <v>77</v>
      </c>
      <c r="B27" s="1" t="s">
        <v>40</v>
      </c>
      <c r="C27" t="s">
        <v>129</v>
      </c>
      <c r="D27" t="str">
        <f t="shared" si="0"/>
        <v>77 - Jabloň tmavá</v>
      </c>
    </row>
    <row r="28" spans="1:4" x14ac:dyDescent="0.2">
      <c r="A28" s="2">
        <v>82</v>
      </c>
      <c r="B28" s="1" t="s">
        <v>41</v>
      </c>
      <c r="C28" t="s">
        <v>129</v>
      </c>
      <c r="D28" t="str">
        <f t="shared" si="0"/>
        <v>82 - Švestka tmavá</v>
      </c>
    </row>
    <row r="29" spans="1:4" x14ac:dyDescent="0.2">
      <c r="A29" s="2">
        <v>85</v>
      </c>
      <c r="B29" s="1" t="s">
        <v>42</v>
      </c>
      <c r="C29" t="s">
        <v>129</v>
      </c>
      <c r="D29" t="str">
        <f t="shared" si="0"/>
        <v>85 - Švestka světlá</v>
      </c>
    </row>
    <row r="30" spans="1:4" x14ac:dyDescent="0.2">
      <c r="A30" s="2">
        <v>87</v>
      </c>
      <c r="B30" s="1" t="s">
        <v>43</v>
      </c>
      <c r="C30" t="s">
        <v>129</v>
      </c>
      <c r="D30" t="str">
        <f t="shared" si="0"/>
        <v>87 - Wenge tmavé</v>
      </c>
    </row>
    <row r="31" spans="1:4" x14ac:dyDescent="0.2">
      <c r="A31" s="2">
        <v>88</v>
      </c>
      <c r="B31" s="1" t="s">
        <v>44</v>
      </c>
      <c r="C31" t="s">
        <v>129</v>
      </c>
      <c r="D31" t="str">
        <f t="shared" si="0"/>
        <v>88 - Wenge lesklé</v>
      </c>
    </row>
    <row r="32" spans="1:4" x14ac:dyDescent="0.2">
      <c r="A32" s="2">
        <v>89</v>
      </c>
      <c r="B32" s="1" t="s">
        <v>45</v>
      </c>
      <c r="C32" t="s">
        <v>129</v>
      </c>
      <c r="D32" t="str">
        <f t="shared" si="0"/>
        <v>89 - Wenge hnědé</v>
      </c>
    </row>
    <row r="33" spans="1:4" x14ac:dyDescent="0.2">
      <c r="A33" s="2">
        <v>100</v>
      </c>
      <c r="B33" s="1" t="s">
        <v>46</v>
      </c>
      <c r="C33" t="s">
        <v>129</v>
      </c>
      <c r="D33" t="str">
        <f t="shared" si="0"/>
        <v>100 - Staré dřevo</v>
      </c>
    </row>
    <row r="34" spans="1:4" x14ac:dyDescent="0.2">
      <c r="A34" s="2">
        <v>101</v>
      </c>
      <c r="B34" s="1" t="s">
        <v>47</v>
      </c>
      <c r="C34" t="s">
        <v>129</v>
      </c>
      <c r="D34" t="str">
        <f t="shared" si="0"/>
        <v>101 - Smrkovec patina</v>
      </c>
    </row>
    <row r="35" spans="1:4" x14ac:dyDescent="0.2">
      <c r="A35" s="2">
        <v>104</v>
      </c>
      <c r="B35" s="1" t="s">
        <v>48</v>
      </c>
      <c r="C35" t="s">
        <v>129</v>
      </c>
      <c r="D35" t="str">
        <f t="shared" si="0"/>
        <v>104 - Portuna černá</v>
      </c>
    </row>
    <row r="36" spans="1:4" x14ac:dyDescent="0.2">
      <c r="A36" s="2">
        <v>105</v>
      </c>
      <c r="B36" s="1" t="s">
        <v>49</v>
      </c>
      <c r="C36" t="s">
        <v>129</v>
      </c>
      <c r="D36" t="str">
        <f t="shared" si="0"/>
        <v>105 - Portuna bílá</v>
      </c>
    </row>
    <row r="37" spans="1:4" x14ac:dyDescent="0.2">
      <c r="A37" s="2">
        <v>106</v>
      </c>
      <c r="B37" s="1" t="s">
        <v>50</v>
      </c>
      <c r="C37" t="s">
        <v>129</v>
      </c>
      <c r="D37" t="str">
        <f t="shared" si="0"/>
        <v>106 - Melinga bílá</v>
      </c>
    </row>
    <row r="38" spans="1:4" x14ac:dyDescent="0.2">
      <c r="A38" s="2">
        <v>108</v>
      </c>
      <c r="B38" s="1" t="s">
        <v>51</v>
      </c>
      <c r="C38" t="s">
        <v>129</v>
      </c>
      <c r="D38" t="str">
        <f t="shared" si="0"/>
        <v>108 - Bílá pro GRACE</v>
      </c>
    </row>
    <row r="39" spans="1:4" x14ac:dyDescent="0.2">
      <c r="A39" s="2">
        <v>120</v>
      </c>
      <c r="B39" s="1" t="s">
        <v>52</v>
      </c>
      <c r="C39" t="s">
        <v>129</v>
      </c>
      <c r="D39" t="str">
        <f t="shared" si="0"/>
        <v>120 - Červená lesklá ZUZANA</v>
      </c>
    </row>
    <row r="40" spans="1:4" x14ac:dyDescent="0.2">
      <c r="A40" s="2">
        <v>125</v>
      </c>
      <c r="B40" s="1" t="s">
        <v>14</v>
      </c>
      <c r="C40" t="s">
        <v>129</v>
      </c>
      <c r="D40" t="str">
        <f t="shared" si="0"/>
        <v>125 - Vanilka patina</v>
      </c>
    </row>
    <row r="41" spans="1:4" x14ac:dyDescent="0.2">
      <c r="A41" s="2">
        <v>132</v>
      </c>
      <c r="B41" s="1" t="s">
        <v>53</v>
      </c>
      <c r="C41" t="s">
        <v>129</v>
      </c>
      <c r="D41" t="str">
        <f t="shared" si="0"/>
        <v>132 - Stříbrná metalíza lesklá</v>
      </c>
    </row>
    <row r="42" spans="1:4" x14ac:dyDescent="0.2">
      <c r="A42" s="2">
        <v>135</v>
      </c>
      <c r="B42" s="1" t="s">
        <v>54</v>
      </c>
      <c r="C42" t="s">
        <v>129</v>
      </c>
      <c r="D42" t="str">
        <f t="shared" si="0"/>
        <v>135 - Kapučíno lesklé</v>
      </c>
    </row>
    <row r="43" spans="1:4" x14ac:dyDescent="0.2">
      <c r="A43" s="2">
        <v>140</v>
      </c>
      <c r="B43" s="1" t="s">
        <v>59</v>
      </c>
      <c r="C43" t="s">
        <v>129</v>
      </c>
      <c r="D43" t="str">
        <f t="shared" si="0"/>
        <v>140 - Jasmín</v>
      </c>
    </row>
    <row r="44" spans="1:4" x14ac:dyDescent="0.2">
      <c r="A44" s="2">
        <v>151</v>
      </c>
      <c r="B44" s="1" t="s">
        <v>55</v>
      </c>
      <c r="C44" t="s">
        <v>129</v>
      </c>
      <c r="D44" t="str">
        <f t="shared" si="0"/>
        <v>151 - Černá metalíza lesklá</v>
      </c>
    </row>
    <row r="45" spans="1:4" x14ac:dyDescent="0.2">
      <c r="A45" s="2">
        <v>153</v>
      </c>
      <c r="B45" s="1" t="s">
        <v>56</v>
      </c>
      <c r="C45" t="s">
        <v>129</v>
      </c>
      <c r="D45" t="str">
        <f t="shared" si="0"/>
        <v>153 - Dub jantarový</v>
      </c>
    </row>
    <row r="46" spans="1:4" x14ac:dyDescent="0.2">
      <c r="A46" s="2">
        <v>154</v>
      </c>
      <c r="B46" s="1" t="s">
        <v>57</v>
      </c>
      <c r="C46" t="s">
        <v>129</v>
      </c>
      <c r="D46" t="str">
        <f t="shared" si="0"/>
        <v>154 - Antracit lesklý</v>
      </c>
    </row>
    <row r="47" spans="1:4" x14ac:dyDescent="0.2">
      <c r="A47" s="2">
        <v>159</v>
      </c>
      <c r="B47" s="1" t="s">
        <v>58</v>
      </c>
      <c r="C47" t="s">
        <v>129</v>
      </c>
      <c r="D47" t="str">
        <f t="shared" si="0"/>
        <v>159 - Modrá pastelová</v>
      </c>
    </row>
    <row r="48" spans="1:4" x14ac:dyDescent="0.2">
      <c r="A48" s="2">
        <v>162</v>
      </c>
      <c r="B48" s="1" t="s">
        <v>60</v>
      </c>
      <c r="C48" t="s">
        <v>129</v>
      </c>
      <c r="D48" t="str">
        <f t="shared" si="0"/>
        <v>162 - Buk Bavaria</v>
      </c>
    </row>
    <row r="49" spans="1:4" x14ac:dyDescent="0.2">
      <c r="A49" s="2">
        <v>172</v>
      </c>
      <c r="B49" s="1" t="s">
        <v>12</v>
      </c>
      <c r="C49" t="s">
        <v>129</v>
      </c>
      <c r="D49" t="str">
        <f t="shared" si="0"/>
        <v>172 - Driftwood šedý</v>
      </c>
    </row>
    <row r="50" spans="1:4" x14ac:dyDescent="0.2">
      <c r="A50" s="2">
        <v>175</v>
      </c>
      <c r="B50" s="1" t="s">
        <v>61</v>
      </c>
      <c r="C50" t="s">
        <v>129</v>
      </c>
      <c r="D50" t="str">
        <f t="shared" si="0"/>
        <v>175 - Dub starý</v>
      </c>
    </row>
    <row r="51" spans="1:4" x14ac:dyDescent="0.2">
      <c r="A51" s="2">
        <v>187</v>
      </c>
      <c r="B51" s="1" t="s">
        <v>62</v>
      </c>
      <c r="C51" t="s">
        <v>129</v>
      </c>
      <c r="D51" t="str">
        <f t="shared" si="0"/>
        <v>187 - Dub Bardolino</v>
      </c>
    </row>
    <row r="52" spans="1:4" x14ac:dyDescent="0.2">
      <c r="A52" s="2">
        <v>188</v>
      </c>
      <c r="B52" s="1" t="s">
        <v>63</v>
      </c>
      <c r="C52" t="s">
        <v>129</v>
      </c>
      <c r="D52" t="str">
        <f t="shared" si="0"/>
        <v>188 - Bilá platinová supermat</v>
      </c>
    </row>
    <row r="53" spans="1:4" x14ac:dyDescent="0.2">
      <c r="A53" s="2">
        <v>189</v>
      </c>
      <c r="B53" s="1" t="s">
        <v>64</v>
      </c>
      <c r="C53" t="s">
        <v>129</v>
      </c>
      <c r="D53" t="str">
        <f t="shared" si="0"/>
        <v>189 - Hnědošedá supermat</v>
      </c>
    </row>
    <row r="54" spans="1:4" x14ac:dyDescent="0.2">
      <c r="A54" s="2">
        <v>190</v>
      </c>
      <c r="B54" s="1" t="s">
        <v>65</v>
      </c>
      <c r="C54" t="s">
        <v>129</v>
      </c>
      <c r="D54" t="str">
        <f t="shared" si="0"/>
        <v>190 - Lasturašedá supermat</v>
      </c>
    </row>
    <row r="55" spans="1:4" x14ac:dyDescent="0.2">
      <c r="A55" s="2">
        <v>192</v>
      </c>
      <c r="B55" s="1" t="s">
        <v>66</v>
      </c>
      <c r="C55" t="s">
        <v>129</v>
      </c>
      <c r="D55" t="str">
        <f t="shared" si="0"/>
        <v>192 - Brest bělený</v>
      </c>
    </row>
    <row r="56" spans="1:4" x14ac:dyDescent="0.2">
      <c r="A56" s="2">
        <v>195</v>
      </c>
      <c r="B56" s="1" t="s">
        <v>67</v>
      </c>
      <c r="C56" t="s">
        <v>129</v>
      </c>
      <c r="D56" t="str">
        <f t="shared" si="0"/>
        <v>195 - Bílá metalíza lesklá</v>
      </c>
    </row>
    <row r="57" spans="1:4" x14ac:dyDescent="0.2">
      <c r="A57" s="2">
        <v>200</v>
      </c>
      <c r="B57" s="1" t="s">
        <v>68</v>
      </c>
      <c r="C57" t="s">
        <v>129</v>
      </c>
      <c r="D57" t="str">
        <f t="shared" si="0"/>
        <v>200 - Dub lanýžový</v>
      </c>
    </row>
    <row r="58" spans="1:4" x14ac:dyDescent="0.2">
      <c r="A58" s="2">
        <v>202</v>
      </c>
      <c r="B58" s="1" t="s">
        <v>69</v>
      </c>
      <c r="C58" t="s">
        <v>129</v>
      </c>
      <c r="D58" t="str">
        <f t="shared" si="0"/>
        <v>202 - Zeleno šedá supermat</v>
      </c>
    </row>
    <row r="59" spans="1:4" x14ac:dyDescent="0.2">
      <c r="A59" s="2">
        <v>206</v>
      </c>
      <c r="B59" s="1" t="s">
        <v>70</v>
      </c>
      <c r="C59" t="s">
        <v>129</v>
      </c>
      <c r="D59" t="str">
        <f t="shared" si="0"/>
        <v>206 - Bílá kává lesklá</v>
      </c>
    </row>
    <row r="60" spans="1:4" x14ac:dyDescent="0.2">
      <c r="A60" s="2">
        <v>209</v>
      </c>
      <c r="B60" s="1" t="s">
        <v>71</v>
      </c>
      <c r="C60" t="s">
        <v>129</v>
      </c>
      <c r="D60" t="str">
        <f t="shared" si="0"/>
        <v>209 - Dub Nebraska přírodní</v>
      </c>
    </row>
    <row r="61" spans="1:4" x14ac:dyDescent="0.2">
      <c r="A61" s="2">
        <v>211</v>
      </c>
      <c r="B61" s="1" t="s">
        <v>72</v>
      </c>
      <c r="C61" t="s">
        <v>129</v>
      </c>
      <c r="D61" t="str">
        <f t="shared" si="0"/>
        <v>211 - Antracit metalíza lesklá</v>
      </c>
    </row>
    <row r="62" spans="1:4" x14ac:dyDescent="0.2">
      <c r="A62" s="2">
        <v>212</v>
      </c>
      <c r="B62" s="1" t="s">
        <v>73</v>
      </c>
      <c r="C62" t="s">
        <v>129</v>
      </c>
      <c r="D62" t="str">
        <f t="shared" si="0"/>
        <v>212 - Dub Bardolino hladký</v>
      </c>
    </row>
    <row r="63" spans="1:4" x14ac:dyDescent="0.2">
      <c r="A63" s="2">
        <v>213</v>
      </c>
      <c r="B63" s="1" t="s">
        <v>74</v>
      </c>
      <c r="C63" t="s">
        <v>129</v>
      </c>
      <c r="D63" t="str">
        <f t="shared" si="0"/>
        <v>213 - Bílá glazura</v>
      </c>
    </row>
    <row r="64" spans="1:4" x14ac:dyDescent="0.2">
      <c r="A64" s="2">
        <v>216</v>
      </c>
      <c r="B64" s="1" t="s">
        <v>75</v>
      </c>
      <c r="C64" t="s">
        <v>129</v>
      </c>
      <c r="D64" t="str">
        <f t="shared" si="0"/>
        <v>216 - Bilá patina</v>
      </c>
    </row>
    <row r="65" spans="1:4" x14ac:dyDescent="0.2">
      <c r="A65" s="2">
        <v>223</v>
      </c>
      <c r="B65" s="1" t="s">
        <v>76</v>
      </c>
      <c r="C65" t="s">
        <v>129</v>
      </c>
      <c r="D65" t="str">
        <f t="shared" si="0"/>
        <v>223 - Šedá lesklá</v>
      </c>
    </row>
    <row r="66" spans="1:4" x14ac:dyDescent="0.2">
      <c r="A66" s="2">
        <v>225</v>
      </c>
      <c r="B66" s="1" t="s">
        <v>10</v>
      </c>
      <c r="C66" t="s">
        <v>129</v>
      </c>
      <c r="D66" t="str">
        <f t="shared" si="0"/>
        <v>225 - Dub patina</v>
      </c>
    </row>
    <row r="67" spans="1:4" x14ac:dyDescent="0.2">
      <c r="A67" s="2">
        <v>226</v>
      </c>
      <c r="B67" s="1" t="s">
        <v>77</v>
      </c>
      <c r="C67" t="s">
        <v>129</v>
      </c>
      <c r="D67" t="str">
        <f t="shared" si="0"/>
        <v>226 - Bílá lesklá LG</v>
      </c>
    </row>
    <row r="68" spans="1:4" x14ac:dyDescent="0.2">
      <c r="A68" s="2">
        <v>228</v>
      </c>
      <c r="B68" s="1" t="s">
        <v>78</v>
      </c>
      <c r="C68" t="s">
        <v>129</v>
      </c>
      <c r="D68" t="str">
        <f t="shared" ref="D68:D122" si="1">_xlfn.CONCAT(A68,C68,B68)</f>
        <v>228 - Borovice Andersen</v>
      </c>
    </row>
    <row r="69" spans="1:4" x14ac:dyDescent="0.2">
      <c r="A69" s="2">
        <v>230</v>
      </c>
      <c r="B69" s="1" t="s">
        <v>79</v>
      </c>
      <c r="C69" t="s">
        <v>129</v>
      </c>
      <c r="D69" t="str">
        <f t="shared" si="1"/>
        <v>230 - Slonová kost lesklá</v>
      </c>
    </row>
    <row r="70" spans="1:4" x14ac:dyDescent="0.2">
      <c r="A70" s="2">
        <v>231</v>
      </c>
      <c r="B70" s="1" t="s">
        <v>80</v>
      </c>
      <c r="C70" t="s">
        <v>129</v>
      </c>
      <c r="D70" t="str">
        <f t="shared" si="1"/>
        <v>231 - Bílá hladká supermat</v>
      </c>
    </row>
    <row r="71" spans="1:4" x14ac:dyDescent="0.2">
      <c r="A71" s="2">
        <v>240</v>
      </c>
      <c r="B71" s="1" t="s">
        <v>81</v>
      </c>
      <c r="C71" t="s">
        <v>129</v>
      </c>
      <c r="D71" t="str">
        <f t="shared" si="1"/>
        <v>240 - Hnědošedá lesklá</v>
      </c>
    </row>
    <row r="72" spans="1:4" x14ac:dyDescent="0.2">
      <c r="A72" s="2">
        <v>241</v>
      </c>
      <c r="B72" s="1" t="s">
        <v>82</v>
      </c>
      <c r="C72" t="s">
        <v>129</v>
      </c>
      <c r="D72" t="str">
        <f t="shared" si="1"/>
        <v>241 - Bílá porcelán gravír</v>
      </c>
    </row>
    <row r="73" spans="1:4" x14ac:dyDescent="0.2">
      <c r="A73" s="2">
        <v>242</v>
      </c>
      <c r="B73" s="1" t="s">
        <v>83</v>
      </c>
      <c r="C73" t="s">
        <v>129</v>
      </c>
      <c r="D73" t="str">
        <f t="shared" si="1"/>
        <v>242 - Slonová kost gravír</v>
      </c>
    </row>
    <row r="74" spans="1:4" x14ac:dyDescent="0.2">
      <c r="A74" s="2">
        <v>243</v>
      </c>
      <c r="B74" s="1" t="s">
        <v>84</v>
      </c>
      <c r="C74" t="s">
        <v>129</v>
      </c>
      <c r="D74" t="str">
        <f t="shared" si="1"/>
        <v>243 - Lasturová gravír</v>
      </c>
    </row>
    <row r="75" spans="1:4" x14ac:dyDescent="0.2">
      <c r="A75" s="2">
        <v>244</v>
      </c>
      <c r="B75" s="1" t="s">
        <v>85</v>
      </c>
      <c r="C75" t="s">
        <v>129</v>
      </c>
      <c r="D75" t="str">
        <f t="shared" si="1"/>
        <v>244 - Kašmír gravír</v>
      </c>
    </row>
    <row r="76" spans="1:4" x14ac:dyDescent="0.2">
      <c r="A76" s="2">
        <v>245</v>
      </c>
      <c r="B76" s="1" t="s">
        <v>86</v>
      </c>
      <c r="C76" t="s">
        <v>129</v>
      </c>
      <c r="D76" t="str">
        <f t="shared" si="1"/>
        <v>245 - Kamenošedá gravír</v>
      </c>
    </row>
    <row r="77" spans="1:4" x14ac:dyDescent="0.2">
      <c r="A77" s="2">
        <v>246</v>
      </c>
      <c r="B77" s="1" t="s">
        <v>87</v>
      </c>
      <c r="C77" t="s">
        <v>129</v>
      </c>
      <c r="D77" t="str">
        <f t="shared" si="1"/>
        <v>246 - Světlešedá gravír</v>
      </c>
    </row>
    <row r="78" spans="1:4" x14ac:dyDescent="0.2">
      <c r="A78" s="2">
        <v>247</v>
      </c>
      <c r="B78" s="1" t="s">
        <v>88</v>
      </c>
      <c r="C78" t="s">
        <v>129</v>
      </c>
      <c r="D78" t="str">
        <f t="shared" si="1"/>
        <v>247 - Bílá supermat</v>
      </c>
    </row>
    <row r="79" spans="1:4" x14ac:dyDescent="0.2">
      <c r="A79" s="2">
        <v>248</v>
      </c>
      <c r="B79" s="1" t="s">
        <v>89</v>
      </c>
      <c r="C79" t="s">
        <v>129</v>
      </c>
      <c r="D79" t="str">
        <f t="shared" si="1"/>
        <v>248 - Magnolie hladká supermat</v>
      </c>
    </row>
    <row r="80" spans="1:4" x14ac:dyDescent="0.2">
      <c r="A80" s="2">
        <v>249</v>
      </c>
      <c r="B80" s="1" t="s">
        <v>90</v>
      </c>
      <c r="C80" t="s">
        <v>129</v>
      </c>
      <c r="D80" t="str">
        <f t="shared" si="1"/>
        <v>249 - Písková hladká supermat</v>
      </c>
    </row>
    <row r="81" spans="1:4" x14ac:dyDescent="0.2">
      <c r="A81" s="2">
        <v>250</v>
      </c>
      <c r="B81" s="1" t="s">
        <v>91</v>
      </c>
      <c r="C81" t="s">
        <v>129</v>
      </c>
      <c r="D81" t="str">
        <f t="shared" si="1"/>
        <v>250 - Zelená papraď</v>
      </c>
    </row>
    <row r="82" spans="1:4" x14ac:dyDescent="0.2">
      <c r="A82" s="2">
        <v>251</v>
      </c>
      <c r="B82" s="1" t="s">
        <v>92</v>
      </c>
      <c r="C82" t="s">
        <v>129</v>
      </c>
      <c r="D82" t="str">
        <f t="shared" si="1"/>
        <v>251 - Šedá hladká supermat</v>
      </c>
    </row>
    <row r="83" spans="1:4" x14ac:dyDescent="0.2">
      <c r="A83" s="2">
        <v>252</v>
      </c>
      <c r="B83" s="1" t="s">
        <v>93</v>
      </c>
      <c r="C83" t="s">
        <v>129</v>
      </c>
      <c r="D83" t="str">
        <f t="shared" si="1"/>
        <v>252 - Béžová</v>
      </c>
    </row>
    <row r="84" spans="1:4" x14ac:dyDescent="0.2">
      <c r="A84" s="2">
        <v>253</v>
      </c>
      <c r="B84" s="1" t="s">
        <v>94</v>
      </c>
      <c r="C84" t="s">
        <v>129</v>
      </c>
      <c r="D84" t="str">
        <f t="shared" si="1"/>
        <v>253 - Borovice Vidiecka</v>
      </c>
    </row>
    <row r="85" spans="1:4" x14ac:dyDescent="0.2">
      <c r="A85" s="2">
        <v>255</v>
      </c>
      <c r="B85" s="1" t="s">
        <v>95</v>
      </c>
      <c r="C85" t="s">
        <v>129</v>
      </c>
      <c r="D85" t="str">
        <f t="shared" si="1"/>
        <v>255 - Máslová</v>
      </c>
    </row>
    <row r="86" spans="1:4" x14ac:dyDescent="0.2">
      <c r="A86" s="2">
        <v>256</v>
      </c>
      <c r="B86" s="1" t="s">
        <v>96</v>
      </c>
      <c r="C86" t="s">
        <v>129</v>
      </c>
      <c r="D86" t="str">
        <f t="shared" si="1"/>
        <v>256 - Písková lesklá</v>
      </c>
    </row>
    <row r="87" spans="1:4" x14ac:dyDescent="0.2">
      <c r="A87" s="2">
        <v>257</v>
      </c>
      <c r="B87" s="1" t="s">
        <v>97</v>
      </c>
      <c r="C87" t="s">
        <v>129</v>
      </c>
      <c r="D87" t="str">
        <f t="shared" si="1"/>
        <v>257 - Kašmír lesk</v>
      </c>
    </row>
    <row r="88" spans="1:4" x14ac:dyDescent="0.2">
      <c r="A88" s="2">
        <v>258</v>
      </c>
      <c r="B88" s="1" t="s">
        <v>98</v>
      </c>
      <c r="C88" t="s">
        <v>129</v>
      </c>
      <c r="D88" t="str">
        <f t="shared" si="1"/>
        <v>258 - Světlešedá lesk</v>
      </c>
    </row>
    <row r="89" spans="1:4" x14ac:dyDescent="0.2">
      <c r="A89" s="2">
        <v>259</v>
      </c>
      <c r="B89" s="1" t="s">
        <v>99</v>
      </c>
      <c r="C89" t="s">
        <v>129</v>
      </c>
      <c r="D89" t="str">
        <f t="shared" si="1"/>
        <v>259 - Bříza Švédská</v>
      </c>
    </row>
    <row r="90" spans="1:4" x14ac:dyDescent="0.2">
      <c r="A90" s="2">
        <v>260</v>
      </c>
      <c r="B90" s="1" t="s">
        <v>100</v>
      </c>
      <c r="C90" t="s">
        <v>129</v>
      </c>
      <c r="D90" t="str">
        <f t="shared" si="1"/>
        <v>260 - Dub Hamilton</v>
      </c>
    </row>
    <row r="91" spans="1:4" x14ac:dyDescent="0.2">
      <c r="A91" s="2">
        <v>261</v>
      </c>
      <c r="B91" s="1" t="s">
        <v>101</v>
      </c>
      <c r="C91" t="s">
        <v>129</v>
      </c>
      <c r="D91" t="str">
        <f t="shared" si="1"/>
        <v>261 - Pino Vintage</v>
      </c>
    </row>
    <row r="92" spans="1:4" x14ac:dyDescent="0.2">
      <c r="A92" s="2">
        <v>262</v>
      </c>
      <c r="B92" s="1" t="s">
        <v>102</v>
      </c>
      <c r="C92" t="s">
        <v>129</v>
      </c>
      <c r="D92" t="str">
        <f t="shared" si="1"/>
        <v>262 - Pino Aurelio</v>
      </c>
    </row>
    <row r="93" spans="1:4" x14ac:dyDescent="0.2">
      <c r="A93" s="2">
        <v>263</v>
      </c>
      <c r="B93" s="1" t="s">
        <v>103</v>
      </c>
      <c r="C93" t="s">
        <v>129</v>
      </c>
      <c r="D93" t="str">
        <f t="shared" si="1"/>
        <v>263 - Dub Sanremo sand</v>
      </c>
    </row>
    <row r="94" spans="1:4" x14ac:dyDescent="0.2">
      <c r="A94" s="2">
        <v>264</v>
      </c>
      <c r="B94" s="1" t="s">
        <v>104</v>
      </c>
      <c r="C94" t="s">
        <v>129</v>
      </c>
      <c r="D94" t="str">
        <f t="shared" si="1"/>
        <v>264 - Dub Sanremo rustic</v>
      </c>
    </row>
    <row r="95" spans="1:4" x14ac:dyDescent="0.2">
      <c r="A95" s="2">
        <v>265</v>
      </c>
      <c r="B95" s="1" t="s">
        <v>13</v>
      </c>
      <c r="C95" t="s">
        <v>129</v>
      </c>
      <c r="D95" t="str">
        <f t="shared" si="1"/>
        <v>265 - Peltro</v>
      </c>
    </row>
    <row r="96" spans="1:4" x14ac:dyDescent="0.2">
      <c r="A96" s="2">
        <v>266</v>
      </c>
      <c r="B96" s="1" t="s">
        <v>105</v>
      </c>
      <c r="C96" t="s">
        <v>129</v>
      </c>
      <c r="D96" t="str">
        <f t="shared" si="1"/>
        <v>266 - Dub Satin</v>
      </c>
    </row>
    <row r="97" spans="1:4" x14ac:dyDescent="0.2">
      <c r="A97" s="2">
        <v>267</v>
      </c>
      <c r="B97" s="1" t="s">
        <v>11</v>
      </c>
      <c r="C97" t="s">
        <v>129</v>
      </c>
      <c r="D97" t="str">
        <f t="shared" si="1"/>
        <v>267 - Dub Raw</v>
      </c>
    </row>
    <row r="98" spans="1:4" x14ac:dyDescent="0.2">
      <c r="A98" s="2">
        <v>268</v>
      </c>
      <c r="B98" s="1" t="s">
        <v>106</v>
      </c>
      <c r="C98" t="s">
        <v>129</v>
      </c>
      <c r="D98" t="str">
        <f t="shared" si="1"/>
        <v>268 - Dub pískový</v>
      </c>
    </row>
    <row r="99" spans="1:4" x14ac:dyDescent="0.2">
      <c r="A99" s="1">
        <v>269</v>
      </c>
      <c r="B99" s="1" t="s">
        <v>107</v>
      </c>
      <c r="C99" t="s">
        <v>129</v>
      </c>
      <c r="D99" t="str">
        <f t="shared" si="1"/>
        <v>269 - Dub Vintage</v>
      </c>
    </row>
    <row r="100" spans="1:4" x14ac:dyDescent="0.2">
      <c r="A100" s="1">
        <v>271</v>
      </c>
      <c r="B100" s="1" t="s">
        <v>8</v>
      </c>
      <c r="C100" t="s">
        <v>129</v>
      </c>
      <c r="D100" t="str">
        <f t="shared" si="1"/>
        <v>271 - Artwood dark</v>
      </c>
    </row>
    <row r="101" spans="1:4" x14ac:dyDescent="0.2">
      <c r="A101" s="1">
        <v>272</v>
      </c>
      <c r="B101" s="1" t="s">
        <v>9</v>
      </c>
      <c r="C101" t="s">
        <v>129</v>
      </c>
      <c r="D101" t="str">
        <f t="shared" si="1"/>
        <v>272 - Artwood light</v>
      </c>
    </row>
    <row r="102" spans="1:4" x14ac:dyDescent="0.2">
      <c r="A102" s="1">
        <v>273</v>
      </c>
      <c r="B102" s="1" t="s">
        <v>108</v>
      </c>
      <c r="C102" t="s">
        <v>129</v>
      </c>
      <c r="D102" t="str">
        <f t="shared" si="1"/>
        <v>273 - Fjord supermat</v>
      </c>
    </row>
    <row r="103" spans="1:4" x14ac:dyDescent="0.2">
      <c r="A103" s="1">
        <v>274</v>
      </c>
      <c r="B103" s="1" t="s">
        <v>109</v>
      </c>
      <c r="C103" t="s">
        <v>129</v>
      </c>
      <c r="D103" t="str">
        <f t="shared" si="1"/>
        <v>274 - Denim supermat</v>
      </c>
    </row>
    <row r="104" spans="1:4" x14ac:dyDescent="0.2">
      <c r="A104" s="1">
        <v>275</v>
      </c>
      <c r="B104" s="1" t="s">
        <v>110</v>
      </c>
      <c r="C104" t="s">
        <v>129</v>
      </c>
      <c r="D104" t="str">
        <f t="shared" si="1"/>
        <v>275 - Perleťová šedá supermat</v>
      </c>
    </row>
    <row r="105" spans="1:4" x14ac:dyDescent="0.2">
      <c r="A105" s="1">
        <v>276</v>
      </c>
      <c r="B105" s="1" t="s">
        <v>111</v>
      </c>
      <c r="C105" t="s">
        <v>129</v>
      </c>
      <c r="D105" t="str">
        <f t="shared" si="1"/>
        <v>276 - Onyx šedá supermat</v>
      </c>
    </row>
    <row r="106" spans="1:4" x14ac:dyDescent="0.2">
      <c r="A106" s="1">
        <v>277</v>
      </c>
      <c r="B106" s="1" t="s">
        <v>112</v>
      </c>
      <c r="C106" t="s">
        <v>129</v>
      </c>
      <c r="D106" t="str">
        <f t="shared" si="1"/>
        <v>277 - Bílošedá supermat</v>
      </c>
    </row>
    <row r="107" spans="1:4" x14ac:dyDescent="0.2">
      <c r="A107" s="1">
        <v>278</v>
      </c>
      <c r="B107" s="1" t="s">
        <v>113</v>
      </c>
      <c r="C107" t="s">
        <v>129</v>
      </c>
      <c r="D107" t="str">
        <f t="shared" si="1"/>
        <v>278 - Kaolin šedý supermat</v>
      </c>
    </row>
    <row r="108" spans="1:4" x14ac:dyDescent="0.2">
      <c r="A108" s="1">
        <v>279</v>
      </c>
      <c r="B108" s="1" t="s">
        <v>114</v>
      </c>
      <c r="C108" t="s">
        <v>129</v>
      </c>
      <c r="D108" t="str">
        <f t="shared" si="1"/>
        <v>279 - Malchitová supermat</v>
      </c>
    </row>
    <row r="109" spans="1:4" x14ac:dyDescent="0.2">
      <c r="A109" s="1">
        <v>281</v>
      </c>
      <c r="B109" s="1" t="s">
        <v>115</v>
      </c>
      <c r="C109" t="s">
        <v>129</v>
      </c>
      <c r="D109" t="str">
        <f t="shared" si="1"/>
        <v>281 - Dub Gold craft</v>
      </c>
    </row>
    <row r="110" spans="1:4" x14ac:dyDescent="0.2">
      <c r="A110" s="1">
        <v>282</v>
      </c>
      <c r="B110" s="1" t="s">
        <v>116</v>
      </c>
      <c r="C110" t="s">
        <v>129</v>
      </c>
      <c r="D110" t="str">
        <f t="shared" si="1"/>
        <v>282 - Grafitová gravír</v>
      </c>
    </row>
    <row r="111" spans="1:4" x14ac:dyDescent="0.2">
      <c r="A111" s="1">
        <v>283</v>
      </c>
      <c r="B111" s="1" t="s">
        <v>117</v>
      </c>
      <c r="C111" t="s">
        <v>129</v>
      </c>
      <c r="D111" t="str">
        <f t="shared" si="1"/>
        <v>283 - Bílá NEW</v>
      </c>
    </row>
    <row r="112" spans="1:4" x14ac:dyDescent="0.2">
      <c r="A112" s="1">
        <v>285</v>
      </c>
      <c r="B112" s="1" t="s">
        <v>118</v>
      </c>
      <c r="C112" t="s">
        <v>129</v>
      </c>
      <c r="D112" t="str">
        <f t="shared" si="1"/>
        <v>285 - Patina hnědá</v>
      </c>
    </row>
    <row r="113" spans="1:4" x14ac:dyDescent="0.2">
      <c r="A113" s="1">
        <v>286</v>
      </c>
      <c r="B113" s="1" t="s">
        <v>119</v>
      </c>
      <c r="C113" t="s">
        <v>129</v>
      </c>
      <c r="D113" t="str">
        <f t="shared" si="1"/>
        <v>286 - Patina zimní</v>
      </c>
    </row>
    <row r="114" spans="1:4" x14ac:dyDescent="0.2">
      <c r="A114" s="1">
        <v>288</v>
      </c>
      <c r="B114" s="1" t="s">
        <v>120</v>
      </c>
      <c r="C114" t="s">
        <v>129</v>
      </c>
      <c r="D114" t="str">
        <f t="shared" si="1"/>
        <v>288 - Černá perlička</v>
      </c>
    </row>
    <row r="115" spans="1:4" x14ac:dyDescent="0.2">
      <c r="A115" s="1">
        <v>289</v>
      </c>
      <c r="B115" s="1" t="s">
        <v>121</v>
      </c>
      <c r="C115" t="s">
        <v>129</v>
      </c>
      <c r="D115" t="str">
        <f t="shared" si="1"/>
        <v>289 - Javor Kanadský</v>
      </c>
    </row>
    <row r="116" spans="1:4" x14ac:dyDescent="0.2">
      <c r="A116" s="1">
        <v>291</v>
      </c>
      <c r="B116" s="1" t="s">
        <v>122</v>
      </c>
      <c r="C116" t="s">
        <v>129</v>
      </c>
      <c r="D116" t="str">
        <f t="shared" si="1"/>
        <v xml:space="preserve">291 - Dub Halifax přírodní </v>
      </c>
    </row>
    <row r="117" spans="1:4" x14ac:dyDescent="0.2">
      <c r="A117" s="1">
        <v>292</v>
      </c>
      <c r="B117" s="1" t="s">
        <v>123</v>
      </c>
      <c r="C117" t="s">
        <v>129</v>
      </c>
      <c r="D117" t="str">
        <f t="shared" si="1"/>
        <v>292 - Dub Halifax tabák</v>
      </c>
    </row>
    <row r="118" spans="1:4" x14ac:dyDescent="0.2">
      <c r="A118" s="1">
        <v>293</v>
      </c>
      <c r="B118" s="1" t="s">
        <v>124</v>
      </c>
      <c r="C118" t="s">
        <v>129</v>
      </c>
      <c r="D118" t="str">
        <f t="shared" si="1"/>
        <v>293 - Dub Halifax bílý</v>
      </c>
    </row>
    <row r="119" spans="1:4" x14ac:dyDescent="0.2">
      <c r="A119" s="1">
        <v>295</v>
      </c>
      <c r="B119" s="1" t="s">
        <v>125</v>
      </c>
      <c r="C119" t="s">
        <v>129</v>
      </c>
      <c r="D119" t="str">
        <f t="shared" si="1"/>
        <v>295 - Smetanová perlička</v>
      </c>
    </row>
    <row r="120" spans="1:4" x14ac:dyDescent="0.2">
      <c r="A120" s="1">
        <v>296</v>
      </c>
      <c r="B120" s="1" t="s">
        <v>126</v>
      </c>
      <c r="C120" t="s">
        <v>129</v>
      </c>
      <c r="D120" t="str">
        <f t="shared" si="1"/>
        <v>296 - Grafitová supermat</v>
      </c>
    </row>
    <row r="121" spans="1:4" x14ac:dyDescent="0.2">
      <c r="A121" s="1">
        <v>297</v>
      </c>
      <c r="B121" s="1" t="s">
        <v>127</v>
      </c>
      <c r="C121" t="s">
        <v>129</v>
      </c>
      <c r="D121" t="str">
        <f t="shared" si="1"/>
        <v>297 - Prachověšedá supermat</v>
      </c>
    </row>
    <row r="122" spans="1:4" x14ac:dyDescent="0.2">
      <c r="A122" s="1">
        <v>303</v>
      </c>
      <c r="B122" s="1" t="s">
        <v>128</v>
      </c>
      <c r="C122" t="s">
        <v>129</v>
      </c>
      <c r="D122" t="str">
        <f t="shared" si="1"/>
        <v>303 - Zelená pastelová</v>
      </c>
    </row>
  </sheetData>
  <sheetProtection algorithmName="SHA-512" hashValue="iiT86IKC3ZWWVa3maoqiqQcxMQ5PBQH5M7OqCLjF/PYt0w7ZnMclqMRyHMltsTPvraP0cUACuDKYSQ8Rrqcm4Q==" saltValue="LjsH6CzmyvNmS4pstOVyHg==" spinCount="100000" sheet="1" objects="1" scenarios="1" selectLockedCells="1" selectUnlockedCells="1"/>
  <dataValidations count="1">
    <dataValidation type="list" showInputMessage="1" showErrorMessage="1" errorTitle="Neplatná položka" error="Vyberte prosím dekor ze seznamu" promptTitle="Vyberte fólii" prompt="Ze seznamu prosím vyberte Vámi zvolený dekor fólie" sqref="D3:D122" xr:uid="{03F1AF8A-544A-4D9B-9EA1-DD19A164EE64}">
      <formula1>$D$3:$D$122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873B4-554A-491B-AE83-E589C45425EC}">
  <dimension ref="A1:A3"/>
  <sheetViews>
    <sheetView workbookViewId="0">
      <selection activeCell="A2" sqref="A2"/>
    </sheetView>
  </sheetViews>
  <sheetFormatPr baseColWidth="10" defaultColWidth="8.83203125" defaultRowHeight="16" x14ac:dyDescent="0.2"/>
  <sheetData>
    <row r="1" spans="1:1" x14ac:dyDescent="0.2">
      <c r="A1" t="s">
        <v>304</v>
      </c>
    </row>
    <row r="2" spans="1:1" x14ac:dyDescent="0.2">
      <c r="A2" t="s">
        <v>135</v>
      </c>
    </row>
    <row r="3" spans="1:1" x14ac:dyDescent="0.2">
      <c r="A3" t="s">
        <v>134</v>
      </c>
    </row>
  </sheetData>
  <sheetProtection selectLockedCells="1" selectUnlockedCell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47FCE-61FD-4669-9D9D-FA3452355D53}">
  <dimension ref="A1:A6"/>
  <sheetViews>
    <sheetView workbookViewId="0">
      <selection activeCell="A2" sqref="A2"/>
    </sheetView>
  </sheetViews>
  <sheetFormatPr baseColWidth="10" defaultColWidth="8.83203125" defaultRowHeight="16" x14ac:dyDescent="0.2"/>
  <sheetData>
    <row r="1" spans="1:1" x14ac:dyDescent="0.2">
      <c r="A1" t="s">
        <v>304</v>
      </c>
    </row>
    <row r="2" spans="1:1" x14ac:dyDescent="0.2">
      <c r="A2" t="s">
        <v>138</v>
      </c>
    </row>
    <row r="3" spans="1:1" x14ac:dyDescent="0.2">
      <c r="A3" t="s">
        <v>137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6971-0DA5-4DD7-93A2-81C7E85C7B86}">
  <dimension ref="A1:A7"/>
  <sheetViews>
    <sheetView workbookViewId="0">
      <selection activeCell="F32" sqref="F32"/>
    </sheetView>
  </sheetViews>
  <sheetFormatPr baseColWidth="10" defaultColWidth="8.83203125" defaultRowHeight="16" x14ac:dyDescent="0.2"/>
  <cols>
    <col min="1" max="1" width="10.6640625" bestFit="1" customWidth="1"/>
  </cols>
  <sheetData>
    <row r="1" spans="1:1" x14ac:dyDescent="0.2">
      <c r="A1" t="s">
        <v>290</v>
      </c>
    </row>
    <row r="2" spans="1:1" x14ac:dyDescent="0.2">
      <c r="A2" t="s">
        <v>16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29</v>
      </c>
    </row>
    <row r="6" spans="1:1" x14ac:dyDescent="0.2">
      <c r="A6" t="s">
        <v>145</v>
      </c>
    </row>
    <row r="7" spans="1:1" x14ac:dyDescent="0.2">
      <c r="A7" t="s">
        <v>146</v>
      </c>
    </row>
  </sheetData>
  <sheetProtection algorithmName="SHA-512" hashValue="GldbGdmKMw5C6zFlBLPQG6YpTkcJmzSv6wNRCFaPnVsWZjEtSrs+3md/5fXeWl2t0ZSTI6X574gJy45cAff2Mw==" saltValue="yXXI1kPfkHnaXMGZNbxkqQ==" spinCount="100000"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16D0A-AC23-4E83-AF4E-A9314E33BC57}">
  <dimension ref="A1:A116"/>
  <sheetViews>
    <sheetView workbookViewId="0">
      <selection activeCell="F32" sqref="F32"/>
    </sheetView>
  </sheetViews>
  <sheetFormatPr baseColWidth="10" defaultColWidth="8.83203125" defaultRowHeight="16" x14ac:dyDescent="0.2"/>
  <cols>
    <col min="1" max="1" width="19.6640625" bestFit="1" customWidth="1"/>
  </cols>
  <sheetData>
    <row r="1" spans="1:1" x14ac:dyDescent="0.2">
      <c r="A1" t="s">
        <v>290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233</v>
      </c>
    </row>
    <row r="11" spans="1:1" x14ac:dyDescent="0.2">
      <c r="A11" t="s">
        <v>234</v>
      </c>
    </row>
    <row r="12" spans="1:1" x14ac:dyDescent="0.2">
      <c r="A12" t="s">
        <v>156</v>
      </c>
    </row>
    <row r="13" spans="1:1" x14ac:dyDescent="0.2">
      <c r="A13" t="s">
        <v>157</v>
      </c>
    </row>
    <row r="14" spans="1:1" x14ac:dyDescent="0.2">
      <c r="A14" t="s">
        <v>158</v>
      </c>
    </row>
    <row r="15" spans="1:1" x14ac:dyDescent="0.2">
      <c r="A15" t="s">
        <v>159</v>
      </c>
    </row>
    <row r="16" spans="1:1" x14ac:dyDescent="0.2">
      <c r="A16" t="s">
        <v>160</v>
      </c>
    </row>
    <row r="17" spans="1:1" x14ac:dyDescent="0.2">
      <c r="A17" t="s">
        <v>161</v>
      </c>
    </row>
    <row r="18" spans="1:1" x14ac:dyDescent="0.2">
      <c r="A18" t="s">
        <v>162</v>
      </c>
    </row>
    <row r="19" spans="1:1" x14ac:dyDescent="0.2">
      <c r="A19" t="s">
        <v>163</v>
      </c>
    </row>
    <row r="20" spans="1:1" x14ac:dyDescent="0.2">
      <c r="A20" t="s">
        <v>164</v>
      </c>
    </row>
    <row r="21" spans="1:1" x14ac:dyDescent="0.2">
      <c r="A21" t="s">
        <v>165</v>
      </c>
    </row>
    <row r="22" spans="1:1" x14ac:dyDescent="0.2">
      <c r="A22" t="s">
        <v>166</v>
      </c>
    </row>
    <row r="23" spans="1:1" x14ac:dyDescent="0.2">
      <c r="A23" t="s">
        <v>167</v>
      </c>
    </row>
    <row r="24" spans="1:1" x14ac:dyDescent="0.2">
      <c r="A24" t="s">
        <v>168</v>
      </c>
    </row>
    <row r="25" spans="1:1" x14ac:dyDescent="0.2">
      <c r="A25" t="s">
        <v>169</v>
      </c>
    </row>
    <row r="26" spans="1:1" x14ac:dyDescent="0.2">
      <c r="A26" t="s">
        <v>170</v>
      </c>
    </row>
    <row r="27" spans="1:1" x14ac:dyDescent="0.2">
      <c r="A27" t="s">
        <v>171</v>
      </c>
    </row>
    <row r="28" spans="1:1" x14ac:dyDescent="0.2">
      <c r="A28" t="s">
        <v>235</v>
      </c>
    </row>
    <row r="29" spans="1:1" x14ac:dyDescent="0.2">
      <c r="A29" t="s">
        <v>236</v>
      </c>
    </row>
    <row r="30" spans="1:1" x14ac:dyDescent="0.2">
      <c r="A30" t="s">
        <v>172</v>
      </c>
    </row>
    <row r="31" spans="1:1" x14ac:dyDescent="0.2">
      <c r="A31" t="s">
        <v>173</v>
      </c>
    </row>
    <row r="32" spans="1:1" x14ac:dyDescent="0.2">
      <c r="A32" t="s">
        <v>174</v>
      </c>
    </row>
    <row r="33" spans="1:1" x14ac:dyDescent="0.2">
      <c r="A33" t="s">
        <v>175</v>
      </c>
    </row>
    <row r="34" spans="1:1" x14ac:dyDescent="0.2">
      <c r="A34" t="s">
        <v>176</v>
      </c>
    </row>
    <row r="35" spans="1:1" x14ac:dyDescent="0.2">
      <c r="A35" t="s">
        <v>177</v>
      </c>
    </row>
    <row r="36" spans="1:1" x14ac:dyDescent="0.2">
      <c r="A36" t="s">
        <v>178</v>
      </c>
    </row>
    <row r="37" spans="1:1" x14ac:dyDescent="0.2">
      <c r="A37" t="s">
        <v>179</v>
      </c>
    </row>
    <row r="38" spans="1:1" x14ac:dyDescent="0.2">
      <c r="A38" t="s">
        <v>180</v>
      </c>
    </row>
    <row r="39" spans="1:1" x14ac:dyDescent="0.2">
      <c r="A39" t="s">
        <v>181</v>
      </c>
    </row>
    <row r="40" spans="1:1" x14ac:dyDescent="0.2">
      <c r="A40" t="s">
        <v>182</v>
      </c>
    </row>
    <row r="41" spans="1:1" x14ac:dyDescent="0.2">
      <c r="A41" t="s">
        <v>183</v>
      </c>
    </row>
    <row r="42" spans="1:1" x14ac:dyDescent="0.2">
      <c r="A42" t="s">
        <v>184</v>
      </c>
    </row>
    <row r="43" spans="1:1" x14ac:dyDescent="0.2">
      <c r="A43" t="s">
        <v>185</v>
      </c>
    </row>
    <row r="44" spans="1:1" x14ac:dyDescent="0.2">
      <c r="A44" t="s">
        <v>186</v>
      </c>
    </row>
    <row r="45" spans="1:1" x14ac:dyDescent="0.2">
      <c r="A45" t="s">
        <v>187</v>
      </c>
    </row>
    <row r="46" spans="1:1" x14ac:dyDescent="0.2">
      <c r="A46" t="s">
        <v>188</v>
      </c>
    </row>
    <row r="47" spans="1:1" x14ac:dyDescent="0.2">
      <c r="A47" t="s">
        <v>189</v>
      </c>
    </row>
    <row r="48" spans="1:1" x14ac:dyDescent="0.2">
      <c r="A48" t="s">
        <v>190</v>
      </c>
    </row>
    <row r="49" spans="1:1" x14ac:dyDescent="0.2">
      <c r="A49" t="s">
        <v>191</v>
      </c>
    </row>
    <row r="50" spans="1:1" x14ac:dyDescent="0.2">
      <c r="A50" t="s">
        <v>192</v>
      </c>
    </row>
    <row r="51" spans="1:1" x14ac:dyDescent="0.2">
      <c r="A51" t="s">
        <v>193</v>
      </c>
    </row>
    <row r="52" spans="1:1" x14ac:dyDescent="0.2">
      <c r="A52" t="s">
        <v>194</v>
      </c>
    </row>
    <row r="53" spans="1:1" x14ac:dyDescent="0.2">
      <c r="A53" t="s">
        <v>195</v>
      </c>
    </row>
    <row r="54" spans="1:1" x14ac:dyDescent="0.2">
      <c r="A54" t="s">
        <v>237</v>
      </c>
    </row>
    <row r="55" spans="1:1" x14ac:dyDescent="0.2">
      <c r="A55" t="s">
        <v>238</v>
      </c>
    </row>
    <row r="56" spans="1:1" x14ac:dyDescent="0.2">
      <c r="A56" t="s">
        <v>196</v>
      </c>
    </row>
    <row r="57" spans="1:1" x14ac:dyDescent="0.2">
      <c r="A57" t="s">
        <v>197</v>
      </c>
    </row>
    <row r="58" spans="1:1" x14ac:dyDescent="0.2">
      <c r="A58" t="s">
        <v>198</v>
      </c>
    </row>
    <row r="59" spans="1:1" x14ac:dyDescent="0.2">
      <c r="A59" t="s">
        <v>199</v>
      </c>
    </row>
    <row r="60" spans="1:1" x14ac:dyDescent="0.2">
      <c r="A60" t="s">
        <v>200</v>
      </c>
    </row>
    <row r="61" spans="1:1" x14ac:dyDescent="0.2">
      <c r="A61" t="s">
        <v>201</v>
      </c>
    </row>
    <row r="62" spans="1:1" x14ac:dyDescent="0.2">
      <c r="A62" t="s">
        <v>202</v>
      </c>
    </row>
    <row r="63" spans="1:1" x14ac:dyDescent="0.2">
      <c r="A63" t="s">
        <v>203</v>
      </c>
    </row>
    <row r="64" spans="1:1" x14ac:dyDescent="0.2">
      <c r="A64" t="s">
        <v>204</v>
      </c>
    </row>
    <row r="65" spans="1:1" x14ac:dyDescent="0.2">
      <c r="A65" t="s">
        <v>205</v>
      </c>
    </row>
    <row r="66" spans="1:1" x14ac:dyDescent="0.2">
      <c r="A66" t="s">
        <v>206</v>
      </c>
    </row>
    <row r="67" spans="1:1" x14ac:dyDescent="0.2">
      <c r="A67" t="s">
        <v>207</v>
      </c>
    </row>
    <row r="68" spans="1:1" x14ac:dyDescent="0.2">
      <c r="A68" t="s">
        <v>208</v>
      </c>
    </row>
    <row r="69" spans="1:1" x14ac:dyDescent="0.2">
      <c r="A69" t="s">
        <v>209</v>
      </c>
    </row>
    <row r="70" spans="1:1" x14ac:dyDescent="0.2">
      <c r="A70" t="s">
        <v>210</v>
      </c>
    </row>
    <row r="71" spans="1:1" x14ac:dyDescent="0.2">
      <c r="A71" t="s">
        <v>211</v>
      </c>
    </row>
    <row r="72" spans="1:1" x14ac:dyDescent="0.2">
      <c r="A72" t="s">
        <v>212</v>
      </c>
    </row>
    <row r="73" spans="1:1" x14ac:dyDescent="0.2">
      <c r="A73" t="s">
        <v>239</v>
      </c>
    </row>
    <row r="74" spans="1:1" x14ac:dyDescent="0.2">
      <c r="A74" t="s">
        <v>240</v>
      </c>
    </row>
    <row r="75" spans="1:1" x14ac:dyDescent="0.2">
      <c r="A75" t="s">
        <v>213</v>
      </c>
    </row>
    <row r="76" spans="1:1" x14ac:dyDescent="0.2">
      <c r="A76" t="s">
        <v>241</v>
      </c>
    </row>
    <row r="77" spans="1:1" x14ac:dyDescent="0.2">
      <c r="A77" t="s">
        <v>242</v>
      </c>
    </row>
    <row r="78" spans="1:1" x14ac:dyDescent="0.2">
      <c r="A78" t="s">
        <v>243</v>
      </c>
    </row>
    <row r="79" spans="1:1" x14ac:dyDescent="0.2">
      <c r="A79" t="s">
        <v>244</v>
      </c>
    </row>
    <row r="80" spans="1:1" x14ac:dyDescent="0.2">
      <c r="A80" t="s">
        <v>214</v>
      </c>
    </row>
    <row r="81" spans="1:1" x14ac:dyDescent="0.2">
      <c r="A81" t="s">
        <v>215</v>
      </c>
    </row>
    <row r="82" spans="1:1" x14ac:dyDescent="0.2">
      <c r="A82" t="s">
        <v>216</v>
      </c>
    </row>
    <row r="83" spans="1:1" x14ac:dyDescent="0.2">
      <c r="A83" t="s">
        <v>217</v>
      </c>
    </row>
    <row r="84" spans="1:1" x14ac:dyDescent="0.2">
      <c r="A84" t="s">
        <v>218</v>
      </c>
    </row>
    <row r="85" spans="1:1" x14ac:dyDescent="0.2">
      <c r="A85" t="s">
        <v>219</v>
      </c>
    </row>
    <row r="86" spans="1:1" x14ac:dyDescent="0.2">
      <c r="A86" t="s">
        <v>220</v>
      </c>
    </row>
    <row r="87" spans="1:1" x14ac:dyDescent="0.2">
      <c r="A87" t="s">
        <v>221</v>
      </c>
    </row>
    <row r="88" spans="1:1" x14ac:dyDescent="0.2">
      <c r="A88" t="s">
        <v>222</v>
      </c>
    </row>
    <row r="89" spans="1:1" x14ac:dyDescent="0.2">
      <c r="A89" t="s">
        <v>223</v>
      </c>
    </row>
    <row r="90" spans="1:1" x14ac:dyDescent="0.2">
      <c r="A90" t="s">
        <v>224</v>
      </c>
    </row>
    <row r="91" spans="1:1" x14ac:dyDescent="0.2">
      <c r="A91" t="s">
        <v>225</v>
      </c>
    </row>
    <row r="92" spans="1:1" x14ac:dyDescent="0.2">
      <c r="A92" t="s">
        <v>226</v>
      </c>
    </row>
    <row r="93" spans="1:1" x14ac:dyDescent="0.2">
      <c r="A93" t="s">
        <v>227</v>
      </c>
    </row>
    <row r="94" spans="1:1" x14ac:dyDescent="0.2">
      <c r="A94" t="s">
        <v>228</v>
      </c>
    </row>
    <row r="95" spans="1:1" x14ac:dyDescent="0.2">
      <c r="A95" t="s">
        <v>229</v>
      </c>
    </row>
    <row r="96" spans="1:1" x14ac:dyDescent="0.2">
      <c r="A96" t="s">
        <v>230</v>
      </c>
    </row>
    <row r="97" spans="1:1" x14ac:dyDescent="0.2">
      <c r="A97" t="s">
        <v>231</v>
      </c>
    </row>
    <row r="98" spans="1:1" x14ac:dyDescent="0.2">
      <c r="A98" t="s">
        <v>232</v>
      </c>
    </row>
    <row r="99" spans="1:1" x14ac:dyDescent="0.2">
      <c r="A99" t="s">
        <v>245</v>
      </c>
    </row>
    <row r="100" spans="1:1" x14ac:dyDescent="0.2">
      <c r="A100" t="s">
        <v>246</v>
      </c>
    </row>
    <row r="101" spans="1:1" x14ac:dyDescent="0.2">
      <c r="A101" t="s">
        <v>247</v>
      </c>
    </row>
    <row r="102" spans="1:1" x14ac:dyDescent="0.2">
      <c r="A102" t="s">
        <v>248</v>
      </c>
    </row>
    <row r="103" spans="1:1" x14ac:dyDescent="0.2">
      <c r="A103" t="s">
        <v>249</v>
      </c>
    </row>
    <row r="104" spans="1:1" x14ac:dyDescent="0.2">
      <c r="A104" t="s">
        <v>250</v>
      </c>
    </row>
    <row r="105" spans="1:1" x14ac:dyDescent="0.2">
      <c r="A105" t="s">
        <v>251</v>
      </c>
    </row>
    <row r="106" spans="1:1" x14ac:dyDescent="0.2">
      <c r="A106" t="s">
        <v>252</v>
      </c>
    </row>
    <row r="107" spans="1:1" x14ac:dyDescent="0.2">
      <c r="A107" t="s">
        <v>253</v>
      </c>
    </row>
    <row r="108" spans="1:1" x14ac:dyDescent="0.2">
      <c r="A108" t="s">
        <v>254</v>
      </c>
    </row>
    <row r="109" spans="1:1" x14ac:dyDescent="0.2">
      <c r="A109" t="s">
        <v>255</v>
      </c>
    </row>
    <row r="110" spans="1:1" x14ac:dyDescent="0.2">
      <c r="A110" t="s">
        <v>256</v>
      </c>
    </row>
    <row r="111" spans="1:1" x14ac:dyDescent="0.2">
      <c r="A111" t="s">
        <v>257</v>
      </c>
    </row>
    <row r="112" spans="1:1" x14ac:dyDescent="0.2">
      <c r="A112" t="s">
        <v>258</v>
      </c>
    </row>
    <row r="113" spans="1:1" x14ac:dyDescent="0.2">
      <c r="A113" t="s">
        <v>259</v>
      </c>
    </row>
    <row r="114" spans="1:1" x14ac:dyDescent="0.2">
      <c r="A114" t="s">
        <v>260</v>
      </c>
    </row>
    <row r="115" spans="1:1" x14ac:dyDescent="0.2">
      <c r="A115" t="s">
        <v>261</v>
      </c>
    </row>
    <row r="116" spans="1:1" x14ac:dyDescent="0.2">
      <c r="A116" t="s">
        <v>262</v>
      </c>
    </row>
  </sheetData>
  <sheetProtection algorithmName="SHA-512" hashValue="t31JSbkdyjoCSPZDEf/LvsiW1ERndUnl80/MCtYMS02Ti8HoqYxi89SVDdUv6UaVPhv67R24Z1vTJs5WFgVMQw==" saltValue="x/JN+Ay/f8k5OwCTOuOCWQ==" spinCount="100000" sheet="1" objects="1" scenarios="1"/>
  <phoneticPr fontId="6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ORDER</vt:lpstr>
      <vt:lpstr>Dekory</vt:lpstr>
      <vt:lpstr>Směr let</vt:lpstr>
      <vt:lpstr>Typ dvířka</vt:lpstr>
      <vt:lpstr>Zadní plochy</vt:lpstr>
      <vt:lpstr>Tvary dvířek</vt:lpstr>
      <vt:lpstr>ORDER!Oblast_tisku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2021-11-08T14:58:55Z</cp:lastPrinted>
  <dcterms:created xsi:type="dcterms:W3CDTF">2021-11-08T11:16:04Z</dcterms:created>
  <dcterms:modified xsi:type="dcterms:W3CDTF">2021-11-09T09:31:17Z</dcterms:modified>
</cp:coreProperties>
</file>